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20" windowHeight="1546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<sst xmlns="http://schemas.openxmlformats.org/spreadsheetml/2006/main" count="36" uniqueCount="19">
  <si>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z-score:</t>
  </si>
  <si>
    <t>SD:</t>
  </si>
  <si>
    <t>mean:</t>
  </si>
  <si>
    <t>score (X):</t>
  </si>
  <si>
    <t>proportion between:</t>
  </si>
  <si>
    <t>higher z-score:</t>
  </si>
  <si>
    <t>lower z-score:</t>
  </si>
  <si>
    <t>percentage between:</t>
  </si>
  <si>
    <t>percentile rank:</t>
  </si>
  <si>
    <t>Convert percentile rank to z-score</t>
  </si>
  <si>
    <t>Convert z-score to percentile rank</t>
  </si>
  <si>
    <t>Convert a score (X) to a z-score</t>
  </si>
  <si>
    <t>Convert a z-score to a score (X)</t>
  </si>
  <si>
    <t>Convert a score (X) to a percentile rank</t>
  </si>
  <si>
    <t>Percent of data between two scores</t>
  </si>
  <si>
    <t>Convert a percentile rank to a score (X)</t>
  </si>
  <si>
    <t>Normal distribution calculators (alternatives to Table 1)</t>
  </si>
  <si>
    <t>top of range (blank if N/A):</t>
  </si>
  <si>
    <t>bottom of range (blank if N/A):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</si>
</sst>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%"/>
    <numFmt numFmtId="168" formatCode="_(* #,##0.000_);_(* \(#,##0.000\);_(* &quot;-&quot;??_);_(@_)"/>
    <numFmt numFmtId="169" formatCode="_(* #,##0.0000_);_(* \(#,##0.0000\);_(* &quot;-&quot;??_);_(@_)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4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2" fontId="3" fillId="3" borderId="4" xfId="15" applyNumberFormat="1" applyFont="1" applyFill="1" applyBorder="1" applyAlignment="1" applyProtection="1">
      <alignment/>
      <protection/>
    </xf>
    <xf numFmtId="0" fontId="3" fillId="3" borderId="4" xfId="15" applyNumberFormat="1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3" fillId="3" borderId="7" xfId="15" applyNumberFormat="1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10" fontId="3" fillId="3" borderId="3" xfId="19" applyNumberFormat="1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0" fillId="0" borderId="2" xfId="19" applyNumberFormat="1" applyBorder="1" applyAlignment="1" applyProtection="1">
      <alignment/>
      <protection locked="0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/>
      <protection locked="0"/>
    </xf>
    <xf numFmtId="167" fontId="3" fillId="3" borderId="4" xfId="19" applyNumberFormat="1" applyFont="1" applyFill="1" applyBorder="1" applyAlignment="1" applyProtection="1">
      <alignment/>
      <protection/>
    </xf>
    <xf numFmtId="10" fontId="3" fillId="3" borderId="4" xfId="19" applyNumberFormat="1" applyFont="1" applyFill="1" applyBorder="1" applyAlignment="1" applyProtection="1">
      <alignment/>
      <protection/>
    </xf>
    <xf numFmtId="10" fontId="0" fillId="0" borderId="3" xfId="19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0033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1'!$J$4:$J$404</c:f>
            </c:numRef>
          </c:val>
        </c:ser>
        <c:ser>
          <c:idx val="1"/>
          <c:order val="1"/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1'!$K$4:$K$404</c:f>
            </c:numRef>
          </c:val>
        </c:ser>
        <c:ser>
          <c:idx val="2"/>
          <c:order val="2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1'!$L$4:$L$404</c:f>
            </c:numRef>
          </c:val>
        </c:ser>
        <c:axId val="59375645"/>
        <c:axId val="64618758"/>
      </c:areaChart>
      <c:catAx>
        <c:axId val="59375645"/>
        <c:scaling>
          <c:orientation val="minMax"/>
        </c:scaling>
        <c:axPos val="b"/>
        <c:delete val="1"/>
        <c:majorTickMark val="out"/>
        <c:minorTickMark val="none"/>
        <c:tickLblPos val="nextTo"/>
        <c:crossAx val="64618758"/>
        <c:crosses val="autoZero"/>
        <c:auto val="0"/>
        <c:lblOffset val="100"/>
        <c:noMultiLvlLbl val="0"/>
      </c:catAx>
      <c:valAx>
        <c:axId val="64618758"/>
        <c:scaling>
          <c:orientation val="minMax"/>
          <c:max val="0.4"/>
        </c:scaling>
        <c:axPos val="l"/>
        <c:delete val="1"/>
        <c:majorTickMark val="out"/>
        <c:minorTickMark val="none"/>
        <c:tickLblPos val="nextTo"/>
        <c:crossAx val="59375645"/>
        <c:crossesAt val="1"/>
        <c:crossBetween val="midCat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6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752725" y="3171825"/>
        <a:ext cx="2562225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4"/>
  <sheetViews>
    <sheetView showGridLines="0" showRowColHeaders="0" tabSelected="1" zoomScale="150" zoomScaleNormal="150" workbookViewId="0" topLeftCell="B1">
      <selection activeCell="C27" sqref="C27"/>
    </sheetView>
  </sheetViews>
  <sheetFormatPr defaultColWidth="9.140625" defaultRowHeight="12.75" zeroHeight="1"/>
  <cols>
    <col min="1" max="1" width="8.00390625" style="1" hidden="1" customWidth="1"/>
    <col min="2" max="2" width="26.7109375" style="1" customWidth="1"/>
    <col min="3" max="3" width="11.7109375" style="1" customWidth="1"/>
    <col min="4" max="4" width="2.8515625" style="1" customWidth="1"/>
    <col min="5" max="5" width="26.7109375" style="1" customWidth="1"/>
    <col min="6" max="6" width="11.7109375" style="1" customWidth="1"/>
    <col min="7" max="7" width="0" style="1" hidden="1" customWidth="1"/>
    <col min="8" max="8" width="4.140625" style="1" hidden="1" customWidth="1"/>
    <col min="9" max="16384" width="9.140625" style="1" hidden="1" customWidth="1"/>
  </cols>
  <sheetData>
    <row r="1" spans="2:6" ht="12.75">
      <c r="B1" s="28" t="s">
        <v>16</v>
      </c>
      <c r="C1" s="29"/>
      <c r="D1" s="29"/>
      <c r="E1" s="29"/>
      <c r="F1" s="30"/>
    </row>
    <row r="2" spans="2:6" ht="12.75">
      <c r="B2" s="31"/>
      <c r="C2" s="32"/>
      <c r="D2" s="32"/>
      <c r="E2" s="32"/>
      <c r="F2" s="33"/>
    </row>
    <row r="3" spans="2:6" ht="13.5" thickBot="1">
      <c r="B3" s="11"/>
      <c r="C3" s="12"/>
      <c r="D3" s="12"/>
      <c r="E3" s="12"/>
      <c r="F3" s="13"/>
    </row>
    <row r="4" spans="2:12" ht="13.5" thickBot="1">
      <c r="B4" s="26" t="s">
        <v>9</v>
      </c>
      <c r="C4" s="27"/>
      <c r="D4" s="12"/>
      <c r="E4" s="25" t="s">
        <v>10</v>
      </c>
      <c r="F4" s="27"/>
      <c r="I4" s="1">
        <v>-4</v>
      </c>
      <c r="J4" s="1">
        <f>IF(OR(I4&lt;C$25,I4&gt;C$26),0,1/SQRT(2*PI())*EXP(-(I4^2)/2))</f>
        <v>0</v>
      </c>
      <c r="K4" s="1">
        <f>IF(AND(I4&gt;=C$25,I4&lt;=C$26),0,1/SQRT(2*PI())*EXP(-(I4^2)/2))</f>
        <v>0.00013383022576488537</v>
      </c>
      <c r="L4" s="1">
        <f>0.5-K4-J4</f>
        <v>0.4998661697742351</v>
      </c>
    </row>
    <row r="5" spans="2:12" ht="12.75">
      <c r="B5" s="14" t="s">
        <v>8</v>
      </c>
      <c r="C5" s="24">
        <v>0.52</v>
      </c>
      <c r="D5" s="12"/>
      <c r="E5" s="3" t="s">
        <v>0</v>
      </c>
      <c r="F5" s="34">
        <v>3.41</v>
      </c>
      <c r="I5" s="1">
        <v>-3.98</v>
      </c>
      <c r="J5" s="1">
        <f aca="true" t="shared" si="0" ref="J5:J68">IF(OR(I5&lt;C$25,I5&gt;C$26),0,1/SQRT(2*PI())*EXP(-(I5^2)/2))</f>
        <v>0</v>
      </c>
      <c r="K5" s="1">
        <f aca="true" t="shared" si="1" ref="K5:K68">IF(AND(I5&gt;=C$25,I5&lt;=C$26),0,1/SQRT(2*PI())*EXP(-(I5^2)/2))</f>
        <v>0.00014494756042389106</v>
      </c>
      <c r="L5" s="1">
        <f aca="true" t="shared" si="2" ref="L5:L68">0.5-K5-J5</f>
        <v>0.4998550524395761</v>
      </c>
    </row>
    <row r="6" spans="2:12" ht="13.5" thickBot="1">
      <c r="B6" s="15" t="s">
        <v>0</v>
      </c>
      <c r="C6" s="6">
        <f>NORMSINV(C5)</f>
        <v>0.05015358346473352</v>
      </c>
      <c r="D6" s="12"/>
      <c r="E6" s="8" t="s">
        <v>8</v>
      </c>
      <c r="F6" s="35">
        <f>NORMSDIST(F5)</f>
        <v>0.9996751856025805</v>
      </c>
      <c r="I6" s="1">
        <v>-3.96</v>
      </c>
      <c r="J6" s="1">
        <f t="shared" si="0"/>
        <v>0</v>
      </c>
      <c r="K6" s="1">
        <f t="shared" si="1"/>
        <v>0.00015692563406553226</v>
      </c>
      <c r="L6" s="1">
        <f t="shared" si="2"/>
        <v>0.49984307436593445</v>
      </c>
    </row>
    <row r="7" spans="2:12" ht="13.5" thickBot="1">
      <c r="B7" s="11"/>
      <c r="C7" s="12"/>
      <c r="D7" s="12"/>
      <c r="E7" s="12"/>
      <c r="F7" s="13"/>
      <c r="I7" s="1">
        <v>-3.94</v>
      </c>
      <c r="J7" s="1">
        <f t="shared" si="0"/>
        <v>0</v>
      </c>
      <c r="K7" s="1">
        <f t="shared" si="1"/>
        <v>0.00016982559942934359</v>
      </c>
      <c r="L7" s="1">
        <f t="shared" si="2"/>
        <v>0.49983017440057065</v>
      </c>
    </row>
    <row r="8" spans="2:12" ht="13.5" thickBot="1">
      <c r="B8" s="26" t="s">
        <v>11</v>
      </c>
      <c r="C8" s="27"/>
      <c r="D8" s="12"/>
      <c r="E8" s="25" t="s">
        <v>13</v>
      </c>
      <c r="F8" s="27"/>
      <c r="I8" s="1">
        <v>-3.92</v>
      </c>
      <c r="J8" s="1">
        <f t="shared" si="0"/>
        <v>0</v>
      </c>
      <c r="K8" s="1">
        <f t="shared" si="1"/>
        <v>0.0001837124980024571</v>
      </c>
      <c r="L8" s="1">
        <f t="shared" si="2"/>
        <v>0.4998162875019975</v>
      </c>
    </row>
    <row r="9" spans="2:12" ht="12.75">
      <c r="B9" s="14" t="s">
        <v>2</v>
      </c>
      <c r="C9" s="4">
        <v>25</v>
      </c>
      <c r="D9" s="12"/>
      <c r="E9" s="3" t="s">
        <v>2</v>
      </c>
      <c r="F9" s="4">
        <v>25</v>
      </c>
      <c r="I9" s="1">
        <v>-3.9</v>
      </c>
      <c r="J9" s="1">
        <f t="shared" si="0"/>
        <v>0</v>
      </c>
      <c r="K9" s="1">
        <f t="shared" si="1"/>
        <v>0.00019865547139277272</v>
      </c>
      <c r="L9" s="1">
        <f t="shared" si="2"/>
        <v>0.49980134452860725</v>
      </c>
    </row>
    <row r="10" spans="2:12" ht="12.75">
      <c r="B10" s="16" t="s">
        <v>1</v>
      </c>
      <c r="C10" s="5">
        <v>4.3</v>
      </c>
      <c r="D10" s="12"/>
      <c r="E10" s="9" t="s">
        <v>1</v>
      </c>
      <c r="F10" s="5">
        <v>21</v>
      </c>
      <c r="I10" s="1">
        <v>-3.88</v>
      </c>
      <c r="J10" s="1">
        <f t="shared" si="0"/>
        <v>0</v>
      </c>
      <c r="K10" s="1">
        <f t="shared" si="1"/>
        <v>0.00021472798150036704</v>
      </c>
      <c r="L10" s="1">
        <f t="shared" si="2"/>
        <v>0.49978527201849965</v>
      </c>
    </row>
    <row r="11" spans="2:12" ht="12.75">
      <c r="B11" s="16" t="s">
        <v>3</v>
      </c>
      <c r="C11" s="5">
        <v>18</v>
      </c>
      <c r="D11" s="12"/>
      <c r="E11" s="9" t="s">
        <v>3</v>
      </c>
      <c r="F11" s="5">
        <v>18</v>
      </c>
      <c r="I11" s="1">
        <v>-3.86</v>
      </c>
      <c r="J11" s="1">
        <f t="shared" si="0"/>
        <v>0</v>
      </c>
      <c r="K11" s="1">
        <f t="shared" si="1"/>
        <v>0.00023200803965694238</v>
      </c>
      <c r="L11" s="1">
        <f t="shared" si="2"/>
        <v>0.49976799196034305</v>
      </c>
    </row>
    <row r="12" spans="2:12" ht="13.5" thickBot="1">
      <c r="B12" s="15" t="s">
        <v>0</v>
      </c>
      <c r="C12" s="6">
        <f>STANDARDIZE(C11,C9,C10)</f>
        <v>-1.627906976744186</v>
      </c>
      <c r="D12" s="12"/>
      <c r="E12" s="8" t="s">
        <v>8</v>
      </c>
      <c r="F12" s="36">
        <f>NORMSDIST(STANDARDIZE(F11,F9,F10))</f>
        <v>0.36944134018176367</v>
      </c>
      <c r="I12" s="1">
        <v>-3.84</v>
      </c>
      <c r="J12" s="1">
        <f t="shared" si="0"/>
        <v>0</v>
      </c>
      <c r="K12" s="1">
        <f t="shared" si="1"/>
        <v>0.00025057844489086075</v>
      </c>
      <c r="L12" s="1">
        <f t="shared" si="2"/>
        <v>0.49974942155510915</v>
      </c>
    </row>
    <row r="13" spans="2:12" ht="13.5" thickBot="1">
      <c r="B13" s="11"/>
      <c r="C13" s="12"/>
      <c r="D13" s="12"/>
      <c r="E13" s="12"/>
      <c r="F13" s="13"/>
      <c r="I13" s="1">
        <v>-3.82</v>
      </c>
      <c r="J13" s="1">
        <f t="shared" si="0"/>
        <v>0</v>
      </c>
      <c r="K13" s="1">
        <f t="shared" si="1"/>
        <v>0.000270527031461521</v>
      </c>
      <c r="L13" s="1">
        <f t="shared" si="2"/>
        <v>0.4997294729685385</v>
      </c>
    </row>
    <row r="14" spans="2:12" ht="13.5" thickBot="1">
      <c r="B14" s="26" t="s">
        <v>12</v>
      </c>
      <c r="C14" s="27"/>
      <c r="D14" s="12"/>
      <c r="E14" s="25" t="s">
        <v>15</v>
      </c>
      <c r="F14" s="27"/>
      <c r="I14" s="1">
        <v>-3.8</v>
      </c>
      <c r="J14" s="1">
        <f t="shared" si="0"/>
        <v>0</v>
      </c>
      <c r="K14" s="1">
        <f t="shared" si="1"/>
        <v>0.00029194692579146027</v>
      </c>
      <c r="L14" s="1">
        <f t="shared" si="2"/>
        <v>0.4997080530742085</v>
      </c>
    </row>
    <row r="15" spans="2:12" ht="12.75">
      <c r="B15" s="14" t="s">
        <v>2</v>
      </c>
      <c r="C15" s="4">
        <v>23</v>
      </c>
      <c r="D15" s="12"/>
      <c r="E15" s="3" t="s">
        <v>2</v>
      </c>
      <c r="F15" s="4">
        <v>23</v>
      </c>
      <c r="I15" s="1">
        <v>-3.78</v>
      </c>
      <c r="J15" s="1">
        <f t="shared" si="0"/>
        <v>0</v>
      </c>
      <c r="K15" s="1">
        <f t="shared" si="1"/>
        <v>0.0003149368129075219</v>
      </c>
      <c r="L15" s="1">
        <f t="shared" si="2"/>
        <v>0.4996850631870925</v>
      </c>
    </row>
    <row r="16" spans="2:12" ht="12.75">
      <c r="B16" s="16" t="s">
        <v>1</v>
      </c>
      <c r="C16" s="5">
        <v>0.05</v>
      </c>
      <c r="D16" s="12"/>
      <c r="E16" s="9" t="s">
        <v>1</v>
      </c>
      <c r="F16" s="5">
        <v>11</v>
      </c>
      <c r="I16" s="1">
        <v>-3.76</v>
      </c>
      <c r="J16" s="1">
        <f t="shared" si="0"/>
        <v>0</v>
      </c>
      <c r="K16" s="1">
        <f t="shared" si="1"/>
        <v>0.0003396012124836548</v>
      </c>
      <c r="L16" s="1">
        <f t="shared" si="2"/>
        <v>0.49966039878751634</v>
      </c>
    </row>
    <row r="17" spans="2:12" ht="12.75">
      <c r="B17" s="16" t="s">
        <v>0</v>
      </c>
      <c r="C17" s="5">
        <v>2.11</v>
      </c>
      <c r="D17" s="12"/>
      <c r="E17" s="9" t="s">
        <v>8</v>
      </c>
      <c r="F17" s="37">
        <v>0.4</v>
      </c>
      <c r="I17" s="1">
        <v>-3.74</v>
      </c>
      <c r="J17" s="1">
        <f t="shared" si="0"/>
        <v>0</v>
      </c>
      <c r="K17" s="1">
        <f t="shared" si="1"/>
        <v>0.00036605076455733496</v>
      </c>
      <c r="L17" s="1">
        <f t="shared" si="2"/>
        <v>0.4996339492354427</v>
      </c>
    </row>
    <row r="18" spans="2:12" ht="13.5" thickBot="1">
      <c r="B18" s="15" t="s">
        <v>3</v>
      </c>
      <c r="C18" s="7">
        <f>C15+C17*C16</f>
        <v>23.1055</v>
      </c>
      <c r="D18" s="12"/>
      <c r="E18" s="8" t="s">
        <v>3</v>
      </c>
      <c r="F18" s="7">
        <f>F15+NORMSINV(F17)*F16</f>
        <v>20.2131818655062</v>
      </c>
      <c r="I18" s="1">
        <v>-3.72</v>
      </c>
      <c r="J18" s="1">
        <f t="shared" si="0"/>
        <v>0</v>
      </c>
      <c r="K18" s="1">
        <f t="shared" si="1"/>
        <v>0.0003944025249691562</v>
      </c>
      <c r="L18" s="1">
        <f t="shared" si="2"/>
        <v>0.49960559747503086</v>
      </c>
    </row>
    <row r="19" spans="2:12" ht="13.5" thickBot="1">
      <c r="B19" s="11"/>
      <c r="C19" s="12"/>
      <c r="D19" s="12"/>
      <c r="E19" s="12"/>
      <c r="F19" s="13"/>
      <c r="I19" s="1">
        <v>-3.7</v>
      </c>
      <c r="J19" s="1">
        <f t="shared" si="0"/>
        <v>0</v>
      </c>
      <c r="K19" s="1">
        <f t="shared" si="1"/>
        <v>0.00042478027055075143</v>
      </c>
      <c r="L19" s="1">
        <f t="shared" si="2"/>
        <v>0.49957521972944924</v>
      </c>
    </row>
    <row r="20" spans="2:12" ht="13.5" thickBot="1">
      <c r="B20" s="26" t="s">
        <v>14</v>
      </c>
      <c r="C20" s="27"/>
      <c r="D20" s="17"/>
      <c r="E20" s="12"/>
      <c r="F20" s="13"/>
      <c r="I20" s="1">
        <v>-3.68</v>
      </c>
      <c r="J20" s="1">
        <f t="shared" si="0"/>
        <v>0</v>
      </c>
      <c r="K20" s="1">
        <f t="shared" si="1"/>
        <v>0.00045731481405985675</v>
      </c>
      <c r="L20" s="1">
        <f t="shared" si="2"/>
        <v>0.49954268518594014</v>
      </c>
    </row>
    <row r="21" spans="2:12" ht="12.75">
      <c r="B21" s="14" t="s">
        <v>2</v>
      </c>
      <c r="C21" s="4">
        <v>23</v>
      </c>
      <c r="D21" s="12"/>
      <c r="E21" s="12"/>
      <c r="F21" s="13"/>
      <c r="I21" s="1">
        <v>-3.66</v>
      </c>
      <c r="J21" s="1">
        <f t="shared" si="0"/>
        <v>0</v>
      </c>
      <c r="K21" s="1">
        <f t="shared" si="1"/>
        <v>0.0004921443288328931</v>
      </c>
      <c r="L21" s="1">
        <f t="shared" si="2"/>
        <v>0.4995078556711671</v>
      </c>
    </row>
    <row r="22" spans="2:12" ht="12.75">
      <c r="B22" s="16" t="s">
        <v>1</v>
      </c>
      <c r="C22" s="5">
        <v>1.4</v>
      </c>
      <c r="D22" s="17"/>
      <c r="E22" s="12"/>
      <c r="F22" s="13"/>
      <c r="I22" s="1">
        <v>-3.64</v>
      </c>
      <c r="J22" s="1">
        <f t="shared" si="0"/>
        <v>0</v>
      </c>
      <c r="K22" s="1">
        <f t="shared" si="1"/>
        <v>0.0005294146830949348</v>
      </c>
      <c r="L22" s="1">
        <f t="shared" si="2"/>
        <v>0.4994705853169051</v>
      </c>
    </row>
    <row r="23" spans="2:12" ht="12.75">
      <c r="B23" s="16" t="s">
        <v>18</v>
      </c>
      <c r="C23" s="5">
        <v>22</v>
      </c>
      <c r="D23" s="12"/>
      <c r="E23" s="12"/>
      <c r="F23" s="13"/>
      <c r="I23" s="1">
        <v>-3.62</v>
      </c>
      <c r="J23" s="1">
        <f t="shared" si="0"/>
        <v>0</v>
      </c>
      <c r="K23" s="1">
        <f t="shared" si="1"/>
        <v>0.0005692797838342526</v>
      </c>
      <c r="L23" s="1">
        <f t="shared" si="2"/>
        <v>0.49943072021616575</v>
      </c>
    </row>
    <row r="24" spans="2:12" ht="12.75">
      <c r="B24" s="16" t="s">
        <v>17</v>
      </c>
      <c r="C24" s="5">
        <v>22.5</v>
      </c>
      <c r="D24" s="17"/>
      <c r="E24" s="12"/>
      <c r="F24" s="13"/>
      <c r="I24" s="1">
        <v>-3.6</v>
      </c>
      <c r="J24" s="1">
        <f t="shared" si="0"/>
        <v>0</v>
      </c>
      <c r="K24" s="1">
        <f t="shared" si="1"/>
        <v>0.0006119019301137719</v>
      </c>
      <c r="L24" s="1">
        <f t="shared" si="2"/>
        <v>0.4993880980698862</v>
      </c>
    </row>
    <row r="25" spans="2:12" ht="13.5" customHeight="1" hidden="1">
      <c r="B25" s="16" t="s">
        <v>6</v>
      </c>
      <c r="C25" s="5">
        <f>IF(C23="",-100,STANDARDIZE(C23,C21,C22))</f>
        <v>-0.7142857142857143</v>
      </c>
      <c r="D25" s="17"/>
      <c r="E25" s="12"/>
      <c r="F25" s="13"/>
      <c r="I25" s="1">
        <v>-3.58</v>
      </c>
      <c r="J25" s="1">
        <f t="shared" si="0"/>
        <v>0</v>
      </c>
      <c r="K25" s="1">
        <f t="shared" si="1"/>
        <v>0.0006574521756546765</v>
      </c>
      <c r="L25" s="1">
        <f t="shared" si="2"/>
        <v>0.49934254782434534</v>
      </c>
    </row>
    <row r="26" spans="2:12" ht="13.5" customHeight="1" hidden="1">
      <c r="B26" s="16" t="s">
        <v>5</v>
      </c>
      <c r="C26" s="5">
        <f>IF(C24="",100,STANDARDIZE(C24,C21,C22))</f>
        <v>-0.35714285714285715</v>
      </c>
      <c r="D26" s="12"/>
      <c r="E26" s="12"/>
      <c r="F26" s="13"/>
      <c r="G26" s="2"/>
      <c r="H26" s="2"/>
      <c r="I26" s="1">
        <v>-3.56</v>
      </c>
      <c r="J26" s="1">
        <f t="shared" si="0"/>
        <v>0</v>
      </c>
      <c r="K26" s="1">
        <f t="shared" si="1"/>
        <v>0.0007061107004880362</v>
      </c>
      <c r="L26" s="1">
        <f t="shared" si="2"/>
        <v>0.49929388929951196</v>
      </c>
    </row>
    <row r="27" spans="2:12" ht="12.75">
      <c r="B27" s="18" t="s">
        <v>4</v>
      </c>
      <c r="C27" s="10">
        <f>NORMSDIST(C26)-NORMSDIST(C25)</f>
        <v>0.12296716892385884</v>
      </c>
      <c r="D27" s="12"/>
      <c r="E27" s="12"/>
      <c r="F27" s="13"/>
      <c r="I27" s="1">
        <v>-3.54</v>
      </c>
      <c r="J27" s="1">
        <f t="shared" si="0"/>
        <v>0</v>
      </c>
      <c r="K27" s="1">
        <f t="shared" si="1"/>
        <v>0.0007580671914287103</v>
      </c>
      <c r="L27" s="1">
        <f t="shared" si="2"/>
        <v>0.49924193280857126</v>
      </c>
    </row>
    <row r="28" spans="2:12" ht="12.75">
      <c r="B28" s="19" t="s">
        <v>7</v>
      </c>
      <c r="C28" s="20">
        <f>C27</f>
        <v>0.12296716892385884</v>
      </c>
      <c r="D28" s="21"/>
      <c r="E28" s="22"/>
      <c r="F28" s="23"/>
      <c r="I28" s="1">
        <v>-3.52</v>
      </c>
      <c r="J28" s="1">
        <f t="shared" si="0"/>
        <v>0</v>
      </c>
      <c r="K28" s="1">
        <f t="shared" si="1"/>
        <v>0.0008135212310818084</v>
      </c>
      <c r="L28" s="1">
        <f t="shared" si="2"/>
        <v>0.4991864787689182</v>
      </c>
    </row>
    <row r="29" spans="9:12" ht="12.75" hidden="1">
      <c r="I29" s="1">
        <v>-3.5</v>
      </c>
      <c r="J29" s="1">
        <f t="shared" si="0"/>
        <v>0</v>
      </c>
      <c r="K29" s="1">
        <f t="shared" si="1"/>
        <v>0.0008726826950457602</v>
      </c>
      <c r="L29" s="1">
        <f t="shared" si="2"/>
        <v>0.49912731730495424</v>
      </c>
    </row>
    <row r="30" spans="9:12" ht="12.75" hidden="1">
      <c r="I30" s="1">
        <v>-3.48</v>
      </c>
      <c r="J30" s="1">
        <f t="shared" si="0"/>
        <v>0</v>
      </c>
      <c r="K30" s="1">
        <f t="shared" si="1"/>
        <v>0.0009357721569274798</v>
      </c>
      <c r="L30" s="1">
        <f t="shared" si="2"/>
        <v>0.4990642278430725</v>
      </c>
    </row>
    <row r="31" spans="9:12" ht="12.75" hidden="1">
      <c r="I31" s="1">
        <v>-3.46</v>
      </c>
      <c r="J31" s="1">
        <f t="shared" si="0"/>
        <v>0</v>
      </c>
      <c r="K31" s="1">
        <f t="shared" si="1"/>
        <v>0.0010030213007342376</v>
      </c>
      <c r="L31" s="1">
        <f t="shared" si="2"/>
        <v>0.49899697869926574</v>
      </c>
    </row>
    <row r="32" spans="9:12" ht="12.75" hidden="1">
      <c r="I32" s="1">
        <v>-3.44</v>
      </c>
      <c r="J32" s="1">
        <f t="shared" si="0"/>
        <v>0</v>
      </c>
      <c r="K32" s="1">
        <f t="shared" si="1"/>
        <v>0.0010746733401537356</v>
      </c>
      <c r="L32" s="1">
        <f t="shared" si="2"/>
        <v>0.4989253266598463</v>
      </c>
    </row>
    <row r="33" spans="9:12" ht="12.75" hidden="1">
      <c r="I33" s="1">
        <v>-3.42</v>
      </c>
      <c r="J33" s="1">
        <f t="shared" si="0"/>
        <v>0</v>
      </c>
      <c r="K33" s="1">
        <f t="shared" si="1"/>
        <v>0.0011509834441784845</v>
      </c>
      <c r="L33" s="1">
        <f t="shared" si="2"/>
        <v>0.49884901655582153</v>
      </c>
    </row>
    <row r="34" spans="9:12" ht="12.75" hidden="1">
      <c r="I34" s="1">
        <v>-3.4</v>
      </c>
      <c r="J34" s="1">
        <f t="shared" si="0"/>
        <v>0</v>
      </c>
      <c r="K34" s="1">
        <f t="shared" si="1"/>
        <v>0.00123221916847302</v>
      </c>
      <c r="L34" s="1">
        <f t="shared" si="2"/>
        <v>0.49876778083152695</v>
      </c>
    </row>
    <row r="35" spans="9:12" ht="12.75" hidden="1">
      <c r="I35" s="1">
        <v>-3.38</v>
      </c>
      <c r="J35" s="1">
        <f t="shared" si="0"/>
        <v>0</v>
      </c>
      <c r="K35" s="1">
        <f t="shared" si="1"/>
        <v>0.0013186608918227423</v>
      </c>
      <c r="L35" s="1">
        <f t="shared" si="2"/>
        <v>0.49868133910817725</v>
      </c>
    </row>
    <row r="36" spans="9:12" ht="12.75" hidden="1">
      <c r="I36" s="1">
        <v>-3.36</v>
      </c>
      <c r="J36" s="1">
        <f t="shared" si="0"/>
        <v>0</v>
      </c>
      <c r="K36" s="1">
        <f t="shared" si="1"/>
        <v>0.0014106022569413848</v>
      </c>
      <c r="L36" s="1">
        <f t="shared" si="2"/>
        <v>0.4985893977430586</v>
      </c>
    </row>
    <row r="37" spans="9:12" ht="12.75" hidden="1">
      <c r="I37" s="1">
        <v>-3.34</v>
      </c>
      <c r="J37" s="1">
        <f t="shared" si="0"/>
        <v>0</v>
      </c>
      <c r="K37" s="1">
        <f t="shared" si="1"/>
        <v>0.0015083506148503073</v>
      </c>
      <c r="L37" s="1">
        <f t="shared" si="2"/>
        <v>0.49849164938514967</v>
      </c>
    </row>
    <row r="38" spans="9:12" ht="12.75" hidden="1">
      <c r="I38" s="1">
        <v>-3.32</v>
      </c>
      <c r="J38" s="1">
        <f t="shared" si="0"/>
        <v>0</v>
      </c>
      <c r="K38" s="1">
        <f t="shared" si="1"/>
        <v>0.0016122274719771244</v>
      </c>
      <c r="L38" s="1">
        <f t="shared" si="2"/>
        <v>0.49838777252802285</v>
      </c>
    </row>
    <row r="39" spans="9:12" ht="12.75" hidden="1">
      <c r="I39" s="1">
        <v>-3.3</v>
      </c>
      <c r="J39" s="1">
        <f t="shared" si="0"/>
        <v>0</v>
      </c>
      <c r="K39" s="1">
        <f t="shared" si="1"/>
        <v>0.0017225689390536812</v>
      </c>
      <c r="L39" s="1">
        <f t="shared" si="2"/>
        <v>0.4982774310609463</v>
      </c>
    </row>
    <row r="40" spans="9:12" ht="12.75" hidden="1">
      <c r="I40" s="1">
        <v>-3.28</v>
      </c>
      <c r="J40" s="1">
        <f t="shared" si="0"/>
        <v>0</v>
      </c>
      <c r="K40" s="1">
        <f t="shared" si="1"/>
        <v>0.001839726180824281</v>
      </c>
      <c r="L40" s="1">
        <f t="shared" si="2"/>
        <v>0.4981602738191757</v>
      </c>
    </row>
    <row r="41" spans="9:12" ht="12.75" hidden="1">
      <c r="I41" s="1">
        <v>-3.26</v>
      </c>
      <c r="J41" s="1">
        <f t="shared" si="0"/>
        <v>0</v>
      </c>
      <c r="K41" s="1">
        <f t="shared" si="1"/>
        <v>0.001964065865504376</v>
      </c>
      <c r="L41" s="1">
        <f t="shared" si="2"/>
        <v>0.49803593413449565</v>
      </c>
    </row>
    <row r="42" spans="9:12" ht="12.75" hidden="1">
      <c r="I42" s="1">
        <v>-3.24</v>
      </c>
      <c r="J42" s="1">
        <f t="shared" si="0"/>
        <v>0</v>
      </c>
      <c r="K42" s="1">
        <f t="shared" si="1"/>
        <v>0.002095970612857942</v>
      </c>
      <c r="L42" s="1">
        <f t="shared" si="2"/>
        <v>0.49790402938714207</v>
      </c>
    </row>
    <row r="43" spans="9:12" ht="12.75" hidden="1">
      <c r="I43" s="1">
        <v>-3.22</v>
      </c>
      <c r="J43" s="1">
        <f t="shared" si="0"/>
        <v>0</v>
      </c>
      <c r="K43" s="1">
        <f t="shared" si="1"/>
        <v>0.0022358394396885385</v>
      </c>
      <c r="L43" s="1">
        <f t="shared" si="2"/>
        <v>0.4977641605603115</v>
      </c>
    </row>
    <row r="44" spans="9:12" ht="12.75" hidden="1">
      <c r="I44" s="1">
        <v>-3.2</v>
      </c>
      <c r="J44" s="1">
        <f t="shared" si="0"/>
        <v>0</v>
      </c>
      <c r="K44" s="1">
        <f t="shared" si="1"/>
        <v>0.0023840882014648404</v>
      </c>
      <c r="L44" s="1">
        <f t="shared" si="2"/>
        <v>0.49761591179853515</v>
      </c>
    </row>
    <row r="45" spans="9:12" ht="12.75" hidden="1">
      <c r="I45" s="1">
        <v>-3.18</v>
      </c>
      <c r="J45" s="1">
        <f t="shared" si="0"/>
        <v>0</v>
      </c>
      <c r="K45" s="1">
        <f t="shared" si="1"/>
        <v>0.0025411500287265214</v>
      </c>
      <c r="L45" s="1">
        <f t="shared" si="2"/>
        <v>0.4974588499712735</v>
      </c>
    </row>
    <row r="46" spans="9:12" ht="12.75" hidden="1">
      <c r="I46" s="1">
        <v>-3.16</v>
      </c>
      <c r="J46" s="1">
        <f t="shared" si="0"/>
        <v>0</v>
      </c>
      <c r="K46" s="1">
        <f t="shared" si="1"/>
        <v>0.0027074757568407</v>
      </c>
      <c r="L46" s="1">
        <f t="shared" si="2"/>
        <v>0.4972925242431593</v>
      </c>
    </row>
    <row r="47" spans="9:12" ht="12.75" hidden="1">
      <c r="I47" s="1">
        <v>-3.14</v>
      </c>
      <c r="J47" s="1">
        <f t="shared" si="0"/>
        <v>0</v>
      </c>
      <c r="K47" s="1">
        <f t="shared" si="1"/>
        <v>0.002883534347603439</v>
      </c>
      <c r="L47" s="1">
        <f t="shared" si="2"/>
        <v>0.49711646565239653</v>
      </c>
    </row>
    <row r="48" spans="9:12" ht="12.75" hidden="1">
      <c r="I48" s="1">
        <v>-3.12</v>
      </c>
      <c r="J48" s="1">
        <f t="shared" si="0"/>
        <v>0</v>
      </c>
      <c r="K48" s="1">
        <f t="shared" si="1"/>
        <v>0.0030698133011047403</v>
      </c>
      <c r="L48" s="1">
        <f t="shared" si="2"/>
        <v>0.49693018669889527</v>
      </c>
    </row>
    <row r="49" spans="9:12" ht="12.75" hidden="1">
      <c r="I49" s="1">
        <v>-3.1</v>
      </c>
      <c r="J49" s="1">
        <f t="shared" si="0"/>
        <v>0</v>
      </c>
      <c r="K49" s="1">
        <f t="shared" si="1"/>
        <v>0.003266819056199918</v>
      </c>
      <c r="L49" s="1">
        <f t="shared" si="2"/>
        <v>0.4967331809438001</v>
      </c>
    </row>
    <row r="50" spans="9:12" ht="12.75" hidden="1">
      <c r="I50" s="1">
        <v>-3.08</v>
      </c>
      <c r="J50" s="1">
        <f t="shared" si="0"/>
        <v>0</v>
      </c>
      <c r="K50" s="1">
        <f t="shared" si="1"/>
        <v>0.0034750773778549375</v>
      </c>
      <c r="L50" s="1">
        <f t="shared" si="2"/>
        <v>0.49652492262214504</v>
      </c>
    </row>
    <row r="51" spans="9:12" ht="12.75" hidden="1">
      <c r="I51" s="1">
        <v>-3.06</v>
      </c>
      <c r="J51" s="1">
        <f t="shared" si="0"/>
        <v>0</v>
      </c>
      <c r="K51" s="1">
        <f t="shared" si="1"/>
        <v>0.003695133729559035</v>
      </c>
      <c r="L51" s="1">
        <f t="shared" si="2"/>
        <v>0.49630486627044096</v>
      </c>
    </row>
    <row r="52" spans="9:12" ht="12.75" hidden="1">
      <c r="I52" s="1">
        <v>-3.04</v>
      </c>
      <c r="J52" s="1">
        <f t="shared" si="0"/>
        <v>0</v>
      </c>
      <c r="K52" s="1">
        <f t="shared" si="1"/>
        <v>0.003927553628924779</v>
      </c>
      <c r="L52" s="1">
        <f t="shared" si="2"/>
        <v>0.4960724463710752</v>
      </c>
    </row>
    <row r="53" spans="9:12" ht="12.75" hidden="1">
      <c r="I53" s="1">
        <v>-3.02</v>
      </c>
      <c r="J53" s="1">
        <f t="shared" si="0"/>
        <v>0</v>
      </c>
      <c r="K53" s="1">
        <f t="shared" si="1"/>
        <v>0.004172922984523962</v>
      </c>
      <c r="L53" s="1">
        <f t="shared" si="2"/>
        <v>0.495827077015476</v>
      </c>
    </row>
    <row r="54" spans="9:12" ht="12.75" hidden="1">
      <c r="I54" s="1">
        <v>-3</v>
      </c>
      <c r="J54" s="1">
        <f t="shared" si="0"/>
        <v>0</v>
      </c>
      <c r="K54" s="1">
        <f t="shared" si="1"/>
        <v>0.0044318484119380075</v>
      </c>
      <c r="L54" s="1">
        <f t="shared" si="2"/>
        <v>0.495568151588062</v>
      </c>
    </row>
    <row r="55" spans="9:12" ht="12.75" hidden="1">
      <c r="I55" s="1">
        <v>-2.98</v>
      </c>
      <c r="J55" s="1">
        <f t="shared" si="0"/>
        <v>0</v>
      </c>
      <c r="K55" s="1">
        <f t="shared" si="1"/>
        <v>0.004704957526933979</v>
      </c>
      <c r="L55" s="1">
        <f t="shared" si="2"/>
        <v>0.495295042473066</v>
      </c>
    </row>
    <row r="56" spans="9:12" ht="12.75" hidden="1">
      <c r="I56" s="1">
        <v>-2.96</v>
      </c>
      <c r="J56" s="1">
        <f t="shared" si="0"/>
        <v>0</v>
      </c>
      <c r="K56" s="1">
        <f t="shared" si="1"/>
        <v>0.004992899213612376</v>
      </c>
      <c r="L56" s="1">
        <f t="shared" si="2"/>
        <v>0.4950071007863876</v>
      </c>
    </row>
    <row r="57" spans="9:12" ht="12.75" hidden="1">
      <c r="I57" s="1">
        <v>-2.94</v>
      </c>
      <c r="J57" s="1">
        <f t="shared" si="0"/>
        <v>0</v>
      </c>
      <c r="K57" s="1">
        <f t="shared" si="1"/>
        <v>0.00529634386531102</v>
      </c>
      <c r="L57" s="1">
        <f t="shared" si="2"/>
        <v>0.494703656134689</v>
      </c>
    </row>
    <row r="58" spans="9:12" ht="12.75" hidden="1">
      <c r="I58" s="1">
        <v>-2.92</v>
      </c>
      <c r="J58" s="1">
        <f t="shared" si="0"/>
        <v>0</v>
      </c>
      <c r="K58" s="1">
        <f t="shared" si="1"/>
        <v>0.005615983595990969</v>
      </c>
      <c r="L58" s="1">
        <f t="shared" si="2"/>
        <v>0.49438401640400903</v>
      </c>
    </row>
    <row r="59" spans="9:12" ht="12.75" hidden="1">
      <c r="I59" s="1">
        <v>-2.9</v>
      </c>
      <c r="J59" s="1">
        <f t="shared" si="0"/>
        <v>0</v>
      </c>
      <c r="K59" s="1">
        <f t="shared" si="1"/>
        <v>0.005952532419775854</v>
      </c>
      <c r="L59" s="1">
        <f t="shared" si="2"/>
        <v>0.49404746758022416</v>
      </c>
    </row>
    <row r="60" spans="9:12" ht="12.75" hidden="1">
      <c r="I60" s="1">
        <v>-2.88</v>
      </c>
      <c r="J60" s="1">
        <f t="shared" si="0"/>
        <v>0</v>
      </c>
      <c r="K60" s="1">
        <f t="shared" si="1"/>
        <v>0.0063067263962659275</v>
      </c>
      <c r="L60" s="1">
        <f t="shared" si="2"/>
        <v>0.49369327360373405</v>
      </c>
    </row>
    <row r="61" spans="9:12" ht="12.75" hidden="1">
      <c r="I61" s="1">
        <v>-2.86</v>
      </c>
      <c r="J61" s="1">
        <f t="shared" si="0"/>
        <v>0</v>
      </c>
      <c r="K61" s="1">
        <f t="shared" si="1"/>
        <v>0.00667932373920262</v>
      </c>
      <c r="L61" s="1">
        <f t="shared" si="2"/>
        <v>0.4933206762607974</v>
      </c>
    </row>
    <row r="62" spans="9:12" ht="12.75" hidden="1">
      <c r="I62" s="1">
        <v>-2.84</v>
      </c>
      <c r="J62" s="1">
        <f t="shared" si="0"/>
        <v>0</v>
      </c>
      <c r="K62" s="1">
        <f t="shared" si="1"/>
        <v>0.007071104886019449</v>
      </c>
      <c r="L62" s="1">
        <f t="shared" si="2"/>
        <v>0.4929288951139805</v>
      </c>
    </row>
    <row r="63" spans="9:12" ht="12.75" hidden="1">
      <c r="I63" s="1">
        <v>-2.82</v>
      </c>
      <c r="J63" s="1">
        <f t="shared" si="0"/>
        <v>0</v>
      </c>
      <c r="K63" s="1">
        <f t="shared" si="1"/>
        <v>0.007482872525780564</v>
      </c>
      <c r="L63" s="1">
        <f t="shared" si="2"/>
        <v>0.49251712747421944</v>
      </c>
    </row>
    <row r="64" spans="9:12" ht="12.75" hidden="1">
      <c r="I64" s="1">
        <v>-2.8</v>
      </c>
      <c r="J64" s="1">
        <f t="shared" si="0"/>
        <v>0</v>
      </c>
      <c r="K64" s="1">
        <f t="shared" si="1"/>
        <v>0.007915451582979969</v>
      </c>
      <c r="L64" s="1">
        <f t="shared" si="2"/>
        <v>0.49208454841702004</v>
      </c>
    </row>
    <row r="65" spans="9:12" ht="12.75" hidden="1">
      <c r="I65" s="1">
        <v>-2.78</v>
      </c>
      <c r="J65" s="1">
        <f t="shared" si="0"/>
        <v>0</v>
      </c>
      <c r="K65" s="1">
        <f t="shared" si="1"/>
        <v>0.008369689154653033</v>
      </c>
      <c r="L65" s="1">
        <f t="shared" si="2"/>
        <v>0.491630310845347</v>
      </c>
    </row>
    <row r="66" spans="9:12" ht="12.75" hidden="1">
      <c r="I66" s="1">
        <v>-2.76</v>
      </c>
      <c r="J66" s="1">
        <f t="shared" si="0"/>
        <v>0</v>
      </c>
      <c r="K66" s="1">
        <f t="shared" si="1"/>
        <v>0.008846454398237232</v>
      </c>
      <c r="L66" s="1">
        <f t="shared" si="2"/>
        <v>0.4911535456017628</v>
      </c>
    </row>
    <row r="67" spans="9:12" ht="12.75" hidden="1">
      <c r="I67" s="1">
        <v>-2.74</v>
      </c>
      <c r="J67" s="1">
        <f t="shared" si="0"/>
        <v>0</v>
      </c>
      <c r="K67" s="1">
        <f t="shared" si="1"/>
        <v>0.009346638367612283</v>
      </c>
      <c r="L67" s="1">
        <f t="shared" si="2"/>
        <v>0.4906533616323877</v>
      </c>
    </row>
    <row r="68" spans="9:12" ht="12.75" hidden="1">
      <c r="I68" s="1">
        <v>-2.72</v>
      </c>
      <c r="J68" s="1">
        <f t="shared" si="0"/>
        <v>0</v>
      </c>
      <c r="K68" s="1">
        <f t="shared" si="1"/>
        <v>0.00987115379475113</v>
      </c>
      <c r="L68" s="1">
        <f t="shared" si="2"/>
        <v>0.4901288462052489</v>
      </c>
    </row>
    <row r="69" spans="9:12" ht="12.75" hidden="1">
      <c r="I69" s="1">
        <v>-2.7</v>
      </c>
      <c r="J69" s="1">
        <f aca="true" t="shared" si="3" ref="J69:J132">IF(OR(I69&lt;C$25,I69&gt;C$26),0,1/SQRT(2*PI())*EXP(-(I69^2)/2))</f>
        <v>0</v>
      </c>
      <c r="K69" s="1">
        <f aca="true" t="shared" si="4" ref="K69:K132">IF(AND(I69&gt;=C$25,I69&lt;=C$26),0,1/SQRT(2*PI())*EXP(-(I69^2)/2))</f>
        <v>0.010420934814422592</v>
      </c>
      <c r="L69" s="1">
        <f aca="true" t="shared" si="5" ref="L69:L132">0.5-K69-J69</f>
        <v>0.4895790651855774</v>
      </c>
    </row>
    <row r="70" spans="9:12" ht="12.75" hidden="1">
      <c r="I70" s="1">
        <v>-2.68</v>
      </c>
      <c r="J70" s="1">
        <f t="shared" si="3"/>
        <v>0</v>
      </c>
      <c r="K70" s="1">
        <f t="shared" si="4"/>
        <v>0.010996936629405572</v>
      </c>
      <c r="L70" s="1">
        <f t="shared" si="5"/>
        <v>0.4890030633705944</v>
      </c>
    </row>
    <row r="71" spans="9:12" ht="12.75" hidden="1">
      <c r="I71" s="1">
        <v>-2.66</v>
      </c>
      <c r="J71" s="1">
        <f t="shared" si="3"/>
        <v>0</v>
      </c>
      <c r="K71" s="1">
        <f t="shared" si="4"/>
        <v>0.01160013511370256</v>
      </c>
      <c r="L71" s="1">
        <f t="shared" si="5"/>
        <v>0.48839986488629744</v>
      </c>
    </row>
    <row r="72" spans="9:12" ht="12.75" hidden="1">
      <c r="I72" s="1">
        <v>-2.64</v>
      </c>
      <c r="J72" s="1">
        <f t="shared" si="3"/>
        <v>0</v>
      </c>
      <c r="K72" s="1">
        <f t="shared" si="4"/>
        <v>0.012231526351277971</v>
      </c>
      <c r="L72" s="1">
        <f t="shared" si="5"/>
        <v>0.487768473648722</v>
      </c>
    </row>
    <row r="73" spans="9:12" ht="12.75" hidden="1">
      <c r="I73" s="1">
        <v>-2.62</v>
      </c>
      <c r="J73" s="1">
        <f t="shared" si="3"/>
        <v>0</v>
      </c>
      <c r="K73" s="1">
        <f t="shared" si="4"/>
        <v>0.012892126107895304</v>
      </c>
      <c r="L73" s="1">
        <f t="shared" si="5"/>
        <v>0.4871078738921047</v>
      </c>
    </row>
    <row r="74" spans="9:12" ht="12.75" hidden="1">
      <c r="I74" s="1">
        <v>-2.6</v>
      </c>
      <c r="J74" s="1">
        <f t="shared" si="3"/>
        <v>0</v>
      </c>
      <c r="K74" s="1">
        <f t="shared" si="4"/>
        <v>0.013582969233685613</v>
      </c>
      <c r="L74" s="1">
        <f t="shared" si="5"/>
        <v>0.4864170307663144</v>
      </c>
    </row>
    <row r="75" spans="9:12" ht="12.75" hidden="1">
      <c r="I75" s="1">
        <v>-2.58</v>
      </c>
      <c r="J75" s="1">
        <f t="shared" si="3"/>
        <v>0</v>
      </c>
      <c r="K75" s="1">
        <f t="shared" si="4"/>
        <v>0.01430510899414969</v>
      </c>
      <c r="L75" s="1">
        <f t="shared" si="5"/>
        <v>0.4856948910058503</v>
      </c>
    </row>
    <row r="76" spans="9:12" ht="12.75" hidden="1">
      <c r="I76" s="1">
        <v>-2.56</v>
      </c>
      <c r="J76" s="1">
        <f t="shared" si="3"/>
        <v>0</v>
      </c>
      <c r="K76" s="1">
        <f t="shared" si="4"/>
        <v>0.01505961632737745</v>
      </c>
      <c r="L76" s="1">
        <f t="shared" si="5"/>
        <v>0.48494038367262254</v>
      </c>
    </row>
    <row r="77" spans="9:12" ht="12.75" hidden="1">
      <c r="I77" s="1">
        <v>-2.54</v>
      </c>
      <c r="J77" s="1">
        <f t="shared" si="3"/>
        <v>0</v>
      </c>
      <c r="K77" s="1">
        <f t="shared" si="4"/>
        <v>0.015847579025360818</v>
      </c>
      <c r="L77" s="1">
        <f t="shared" si="5"/>
        <v>0.4841524209746392</v>
      </c>
    </row>
    <row r="78" spans="9:12" ht="12.75" hidden="1">
      <c r="I78" s="1">
        <v>-2.52</v>
      </c>
      <c r="J78" s="1">
        <f t="shared" si="3"/>
        <v>0</v>
      </c>
      <c r="K78" s="1">
        <f t="shared" si="4"/>
        <v>0.016670100837381057</v>
      </c>
      <c r="L78" s="1">
        <f t="shared" si="5"/>
        <v>0.4833298991626189</v>
      </c>
    </row>
    <row r="79" spans="9:12" ht="12.75" hidden="1">
      <c r="I79" s="1">
        <v>-2.5</v>
      </c>
      <c r="J79" s="1">
        <f t="shared" si="3"/>
        <v>0</v>
      </c>
      <c r="K79" s="1">
        <f t="shared" si="4"/>
        <v>0.01752830049356854</v>
      </c>
      <c r="L79" s="1">
        <f t="shared" si="5"/>
        <v>0.4824716995064315</v>
      </c>
    </row>
    <row r="80" spans="9:12" ht="12.75" hidden="1">
      <c r="I80" s="1">
        <v>-2.48</v>
      </c>
      <c r="J80" s="1">
        <f t="shared" si="3"/>
        <v>0</v>
      </c>
      <c r="K80" s="1">
        <f t="shared" si="4"/>
        <v>0.01842331064686205</v>
      </c>
      <c r="L80" s="1">
        <f t="shared" si="5"/>
        <v>0.48157668935313797</v>
      </c>
    </row>
    <row r="81" spans="9:12" ht="12.75" hidden="1">
      <c r="I81" s="1">
        <v>-2.46</v>
      </c>
      <c r="J81" s="1">
        <f t="shared" si="3"/>
        <v>0</v>
      </c>
      <c r="K81" s="1">
        <f t="shared" si="4"/>
        <v>0.01935627673173696</v>
      </c>
      <c r="L81" s="1">
        <f t="shared" si="5"/>
        <v>0.48064372326826305</v>
      </c>
    </row>
    <row r="82" spans="9:12" ht="12.75" hidden="1">
      <c r="I82" s="1">
        <v>-2.44</v>
      </c>
      <c r="J82" s="1">
        <f t="shared" si="3"/>
        <v>0</v>
      </c>
      <c r="K82" s="1">
        <f t="shared" si="4"/>
        <v>0.020328355738225837</v>
      </c>
      <c r="L82" s="1">
        <f t="shared" si="5"/>
        <v>0.47967164426177417</v>
      </c>
    </row>
    <row r="83" spans="9:12" ht="12.75" hidden="1">
      <c r="I83" s="1">
        <v>-2.42</v>
      </c>
      <c r="J83" s="1">
        <f t="shared" si="3"/>
        <v>0</v>
      </c>
      <c r="K83" s="1">
        <f t="shared" si="4"/>
        <v>0.021340714899922782</v>
      </c>
      <c r="L83" s="1">
        <f t="shared" si="5"/>
        <v>0.4786592851000772</v>
      </c>
    </row>
    <row r="84" spans="9:12" ht="12.75" hidden="1">
      <c r="I84" s="1">
        <v>-2.4</v>
      </c>
      <c r="J84" s="1">
        <f t="shared" si="3"/>
        <v>0</v>
      </c>
      <c r="K84" s="1">
        <f t="shared" si="4"/>
        <v>0.0223945302948429</v>
      </c>
      <c r="L84" s="1">
        <f t="shared" si="5"/>
        <v>0.4776054697051571</v>
      </c>
    </row>
    <row r="85" spans="9:12" ht="12.75" hidden="1">
      <c r="I85" s="1">
        <v>-2.38</v>
      </c>
      <c r="J85" s="1">
        <f t="shared" si="3"/>
        <v>0</v>
      </c>
      <c r="K85" s="1">
        <f t="shared" si="4"/>
        <v>0.023490985358201363</v>
      </c>
      <c r="L85" s="1">
        <f t="shared" si="5"/>
        <v>0.4765090146417986</v>
      </c>
    </row>
    <row r="86" spans="9:12" ht="12.75" hidden="1">
      <c r="I86" s="1">
        <v>-2.36</v>
      </c>
      <c r="J86" s="1">
        <f t="shared" si="3"/>
        <v>0</v>
      </c>
      <c r="K86" s="1">
        <f t="shared" si="4"/>
        <v>0.024631269306382507</v>
      </c>
      <c r="L86" s="1">
        <f t="shared" si="5"/>
        <v>0.4753687306936175</v>
      </c>
    </row>
    <row r="87" spans="9:12" ht="12.75" hidden="1">
      <c r="I87" s="1">
        <v>-2.34</v>
      </c>
      <c r="J87" s="1">
        <f t="shared" si="3"/>
        <v>0</v>
      </c>
      <c r="K87" s="1">
        <f t="shared" si="4"/>
        <v>0.02581657547158769</v>
      </c>
      <c r="L87" s="1">
        <f t="shared" si="5"/>
        <v>0.47418342452841233</v>
      </c>
    </row>
    <row r="88" spans="9:12" ht="12.75" hidden="1">
      <c r="I88" s="1">
        <v>-2.32</v>
      </c>
      <c r="J88" s="1">
        <f t="shared" si="3"/>
        <v>0</v>
      </c>
      <c r="K88" s="1">
        <f t="shared" si="4"/>
        <v>0.027048099546881785</v>
      </c>
      <c r="L88" s="1">
        <f t="shared" si="5"/>
        <v>0.4729519004531182</v>
      </c>
    </row>
    <row r="89" spans="9:12" ht="12.75" hidden="1">
      <c r="I89" s="1">
        <v>-2.3</v>
      </c>
      <c r="J89" s="1">
        <f t="shared" si="3"/>
        <v>0</v>
      </c>
      <c r="K89" s="1">
        <f t="shared" si="4"/>
        <v>0.028327037741601186</v>
      </c>
      <c r="L89" s="1">
        <f t="shared" si="5"/>
        <v>0.47167296225839883</v>
      </c>
    </row>
    <row r="90" spans="9:12" ht="12.75" hidden="1">
      <c r="I90" s="1">
        <v>-2.28</v>
      </c>
      <c r="J90" s="1">
        <f t="shared" si="3"/>
        <v>0</v>
      </c>
      <c r="K90" s="1">
        <f t="shared" si="4"/>
        <v>0.029654584847341278</v>
      </c>
      <c r="L90" s="1">
        <f t="shared" si="5"/>
        <v>0.4703454151526587</v>
      </c>
    </row>
    <row r="91" spans="9:12" ht="12.75" hidden="1">
      <c r="I91" s="1">
        <v>-2.26</v>
      </c>
      <c r="J91" s="1">
        <f t="shared" si="3"/>
        <v>0</v>
      </c>
      <c r="K91" s="1">
        <f t="shared" si="4"/>
        <v>0.03103193221500827</v>
      </c>
      <c r="L91" s="1">
        <f t="shared" si="5"/>
        <v>0.4689680677849917</v>
      </c>
    </row>
    <row r="92" spans="9:12" ht="12.75" hidden="1">
      <c r="I92" s="1">
        <v>-2.24</v>
      </c>
      <c r="J92" s="1">
        <f t="shared" si="3"/>
        <v>0</v>
      </c>
      <c r="K92" s="1">
        <f t="shared" si="4"/>
        <v>0.032460265643697445</v>
      </c>
      <c r="L92" s="1">
        <f t="shared" si="5"/>
        <v>0.4675397343563026</v>
      </c>
    </row>
    <row r="93" spans="9:12" ht="12.75" hidden="1">
      <c r="I93" s="1">
        <v>-2.22</v>
      </c>
      <c r="J93" s="1">
        <f t="shared" si="3"/>
        <v>0</v>
      </c>
      <c r="K93" s="1">
        <f t="shared" si="4"/>
        <v>0.033940763182449186</v>
      </c>
      <c r="L93" s="1">
        <f t="shared" si="5"/>
        <v>0.4660592368175508</v>
      </c>
    </row>
    <row r="94" spans="9:12" ht="12.75" hidden="1">
      <c r="I94" s="1">
        <v>-2.2</v>
      </c>
      <c r="J94" s="1">
        <f t="shared" si="3"/>
        <v>0</v>
      </c>
      <c r="K94" s="1">
        <f t="shared" si="4"/>
        <v>0.035474592846231424</v>
      </c>
      <c r="L94" s="1">
        <f t="shared" si="5"/>
        <v>0.46452540715376855</v>
      </c>
    </row>
    <row r="95" spans="9:12" ht="12.75" hidden="1">
      <c r="I95" s="1">
        <v>-2.18</v>
      </c>
      <c r="J95" s="1">
        <f t="shared" si="3"/>
        <v>0</v>
      </c>
      <c r="K95" s="1">
        <f t="shared" si="4"/>
        <v>0.037062910247806474</v>
      </c>
      <c r="L95" s="1">
        <f t="shared" si="5"/>
        <v>0.4629370897521935</v>
      </c>
    </row>
    <row r="96" spans="9:12" ht="12.75" hidden="1">
      <c r="I96" s="1">
        <v>-2.16</v>
      </c>
      <c r="J96" s="1">
        <f t="shared" si="3"/>
        <v>0</v>
      </c>
      <c r="K96" s="1">
        <f t="shared" si="4"/>
        <v>0.03870685614745561</v>
      </c>
      <c r="L96" s="1">
        <f t="shared" si="5"/>
        <v>0.4612931438525444</v>
      </c>
    </row>
    <row r="97" spans="9:12" ht="12.75" hidden="1">
      <c r="I97" s="1">
        <v>-2.14</v>
      </c>
      <c r="J97" s="1">
        <f t="shared" si="3"/>
        <v>0</v>
      </c>
      <c r="K97" s="1">
        <f t="shared" si="4"/>
        <v>0.04040755392286031</v>
      </c>
      <c r="L97" s="1">
        <f t="shared" si="5"/>
        <v>0.45959244607713967</v>
      </c>
    </row>
    <row r="98" spans="9:12" ht="12.75" hidden="1">
      <c r="I98" s="1">
        <v>-2.12</v>
      </c>
      <c r="J98" s="1">
        <f t="shared" si="3"/>
        <v>0</v>
      </c>
      <c r="K98" s="1">
        <f t="shared" si="4"/>
        <v>0.04216610696177031</v>
      </c>
      <c r="L98" s="1">
        <f t="shared" si="5"/>
        <v>0.4578338930382297</v>
      </c>
    </row>
    <row r="99" spans="9:12" ht="12.75" hidden="1">
      <c r="I99" s="1">
        <v>-2.1</v>
      </c>
      <c r="J99" s="1">
        <f t="shared" si="3"/>
        <v>0</v>
      </c>
      <c r="K99" s="1">
        <f t="shared" si="4"/>
        <v>0.04398359598042719</v>
      </c>
      <c r="L99" s="1">
        <f t="shared" si="5"/>
        <v>0.45601640401957283</v>
      </c>
    </row>
    <row r="100" spans="9:12" ht="12.75" hidden="1">
      <c r="I100" s="1">
        <v>-2.08</v>
      </c>
      <c r="J100" s="1">
        <f t="shared" si="3"/>
        <v>0</v>
      </c>
      <c r="K100" s="1">
        <f t="shared" si="4"/>
        <v>0.04586107627105489</v>
      </c>
      <c r="L100" s="1">
        <f t="shared" si="5"/>
        <v>0.4541389237289451</v>
      </c>
    </row>
    <row r="101" spans="9:12" ht="12.75" hidden="1">
      <c r="I101" s="1">
        <v>-2.06</v>
      </c>
      <c r="J101" s="1">
        <f t="shared" si="3"/>
        <v>0</v>
      </c>
      <c r="K101" s="1">
        <f t="shared" si="4"/>
        <v>0.047799574882077034</v>
      </c>
      <c r="L101" s="1">
        <f t="shared" si="5"/>
        <v>0.45220042511792297</v>
      </c>
    </row>
    <row r="102" spans="9:12" ht="12.75" hidden="1">
      <c r="I102" s="1">
        <v>-2.04</v>
      </c>
      <c r="J102" s="1">
        <f t="shared" si="3"/>
        <v>0</v>
      </c>
      <c r="K102" s="1">
        <f t="shared" si="4"/>
        <v>0.049800087735070775</v>
      </c>
      <c r="L102" s="1">
        <f t="shared" si="5"/>
        <v>0.4501999122649292</v>
      </c>
    </row>
    <row r="103" spans="9:12" ht="12.75" hidden="1">
      <c r="I103" s="1">
        <v>-2.02</v>
      </c>
      <c r="J103" s="1">
        <f t="shared" si="3"/>
        <v>0</v>
      </c>
      <c r="K103" s="1">
        <f t="shared" si="4"/>
        <v>0.051863576682820565</v>
      </c>
      <c r="L103" s="1">
        <f t="shared" si="5"/>
        <v>0.44813642331717946</v>
      </c>
    </row>
    <row r="104" spans="9:12" ht="12.75" hidden="1">
      <c r="I104" s="1">
        <v>-2</v>
      </c>
      <c r="J104" s="1">
        <f t="shared" si="3"/>
        <v>0</v>
      </c>
      <c r="K104" s="1">
        <f t="shared" si="4"/>
        <v>0.05399096651318806</v>
      </c>
      <c r="L104" s="1">
        <f t="shared" si="5"/>
        <v>0.4460090334868119</v>
      </c>
    </row>
    <row r="105" spans="9:12" ht="12.75" hidden="1">
      <c r="I105" s="1">
        <v>-1.98</v>
      </c>
      <c r="J105" s="1">
        <f t="shared" si="3"/>
        <v>0</v>
      </c>
      <c r="K105" s="1">
        <f t="shared" si="4"/>
        <v>0.05618314190386805</v>
      </c>
      <c r="L105" s="1">
        <f t="shared" si="5"/>
        <v>0.44381685809613197</v>
      </c>
    </row>
    <row r="106" spans="9:12" ht="12.75" hidden="1">
      <c r="I106" s="1">
        <v>-1.96</v>
      </c>
      <c r="J106" s="1">
        <f t="shared" si="3"/>
        <v>0</v>
      </c>
      <c r="K106" s="1">
        <f t="shared" si="4"/>
        <v>0.05844094433345147</v>
      </c>
      <c r="L106" s="1">
        <f t="shared" si="5"/>
        <v>0.4415590556665485</v>
      </c>
    </row>
    <row r="107" spans="9:12" ht="12.75" hidden="1">
      <c r="I107" s="1">
        <v>-1.94</v>
      </c>
      <c r="J107" s="1">
        <f t="shared" si="3"/>
        <v>0</v>
      </c>
      <c r="K107" s="1">
        <f t="shared" si="4"/>
        <v>0.060765168954564776</v>
      </c>
      <c r="L107" s="1">
        <f t="shared" si="5"/>
        <v>0.4392348310454352</v>
      </c>
    </row>
    <row r="108" spans="9:12" ht="12.75" hidden="1">
      <c r="I108" s="1">
        <v>-1.92</v>
      </c>
      <c r="J108" s="1">
        <f t="shared" si="3"/>
        <v>0</v>
      </c>
      <c r="K108" s="1">
        <f t="shared" si="4"/>
        <v>0.06315656143519865</v>
      </c>
      <c r="L108" s="1">
        <f t="shared" si="5"/>
        <v>0.43684343856480135</v>
      </c>
    </row>
    <row r="109" spans="9:12" ht="12.75" hidden="1">
      <c r="I109" s="1">
        <v>-1.9</v>
      </c>
      <c r="J109" s="1">
        <f t="shared" si="3"/>
        <v>0</v>
      </c>
      <c r="K109" s="1">
        <f t="shared" si="4"/>
        <v>0.0656158147746766</v>
      </c>
      <c r="L109" s="1">
        <f t="shared" si="5"/>
        <v>0.4343841852253234</v>
      </c>
    </row>
    <row r="110" spans="9:12" ht="12.75" hidden="1">
      <c r="I110" s="1">
        <v>-1.88</v>
      </c>
      <c r="J110" s="1">
        <f t="shared" si="3"/>
        <v>0</v>
      </c>
      <c r="K110" s="1">
        <f t="shared" si="4"/>
        <v>0.06814356610104458</v>
      </c>
      <c r="L110" s="1">
        <f t="shared" si="5"/>
        <v>0.43185643389895545</v>
      </c>
    </row>
    <row r="111" spans="9:12" ht="12.75" hidden="1">
      <c r="I111" s="1">
        <v>-1.86</v>
      </c>
      <c r="J111" s="1">
        <f t="shared" si="3"/>
        <v>0</v>
      </c>
      <c r="K111" s="1">
        <f t="shared" si="4"/>
        <v>0.07074039345698338</v>
      </c>
      <c r="L111" s="1">
        <f t="shared" si="5"/>
        <v>0.42925960654301665</v>
      </c>
    </row>
    <row r="112" spans="9:12" ht="12.75" hidden="1">
      <c r="I112" s="1">
        <v>-1.84</v>
      </c>
      <c r="J112" s="1">
        <f t="shared" si="3"/>
        <v>0</v>
      </c>
      <c r="K112" s="1">
        <f t="shared" si="4"/>
        <v>0.07340681258165689</v>
      </c>
      <c r="L112" s="1">
        <f t="shared" si="5"/>
        <v>0.4265931874183431</v>
      </c>
    </row>
    <row r="113" spans="9:12" ht="12.75" hidden="1">
      <c r="I113" s="1">
        <v>-1.82</v>
      </c>
      <c r="J113" s="1">
        <f t="shared" si="3"/>
        <v>0</v>
      </c>
      <c r="K113" s="1">
        <f t="shared" si="4"/>
        <v>0.07614327369620731</v>
      </c>
      <c r="L113" s="1">
        <f t="shared" si="5"/>
        <v>0.4238567263037927</v>
      </c>
    </row>
    <row r="114" spans="9:12" ht="12.75" hidden="1">
      <c r="I114" s="1">
        <v>-1.8</v>
      </c>
      <c r="J114" s="1">
        <f t="shared" si="3"/>
        <v>0</v>
      </c>
      <c r="K114" s="1">
        <f t="shared" si="4"/>
        <v>0.07895015830089415</v>
      </c>
      <c r="L114" s="1">
        <f t="shared" si="5"/>
        <v>0.42104984169910586</v>
      </c>
    </row>
    <row r="115" spans="9:12" ht="12.75" hidden="1">
      <c r="I115" s="1">
        <v>-1.78</v>
      </c>
      <c r="J115" s="1">
        <f t="shared" si="3"/>
        <v>0</v>
      </c>
      <c r="K115" s="1">
        <f t="shared" si="4"/>
        <v>0.0818277759921428</v>
      </c>
      <c r="L115" s="1">
        <f t="shared" si="5"/>
        <v>0.4181722240078572</v>
      </c>
    </row>
    <row r="116" spans="9:12" ht="12.75" hidden="1">
      <c r="I116" s="1">
        <v>-1.76</v>
      </c>
      <c r="J116" s="1">
        <f t="shared" si="3"/>
        <v>0</v>
      </c>
      <c r="K116" s="1">
        <f t="shared" si="4"/>
        <v>0.08477636130802223</v>
      </c>
      <c r="L116" s="1">
        <f t="shared" si="5"/>
        <v>0.41522363869197776</v>
      </c>
    </row>
    <row r="117" spans="9:12" ht="12.75" hidden="1">
      <c r="I117" s="1">
        <v>-1.74</v>
      </c>
      <c r="J117" s="1">
        <f t="shared" si="3"/>
        <v>0</v>
      </c>
      <c r="K117" s="1">
        <f t="shared" si="4"/>
        <v>0.08779607061090562</v>
      </c>
      <c r="L117" s="1">
        <f t="shared" si="5"/>
        <v>0.4122039293890944</v>
      </c>
    </row>
    <row r="118" spans="9:12" ht="12.75" hidden="1">
      <c r="I118" s="1">
        <v>-1.72</v>
      </c>
      <c r="J118" s="1">
        <f t="shared" si="3"/>
        <v>0</v>
      </c>
      <c r="K118" s="1">
        <f t="shared" si="4"/>
        <v>0.09088697901628287</v>
      </c>
      <c r="L118" s="1">
        <f t="shared" si="5"/>
        <v>0.40911302098371716</v>
      </c>
    </row>
    <row r="119" spans="9:12" ht="12.75" hidden="1">
      <c r="I119" s="1">
        <v>-1.7</v>
      </c>
      <c r="J119" s="1">
        <f t="shared" si="3"/>
        <v>0</v>
      </c>
      <c r="K119" s="1">
        <f t="shared" si="4"/>
        <v>0.09404907737688695</v>
      </c>
      <c r="L119" s="1">
        <f t="shared" si="5"/>
        <v>0.40595092262311305</v>
      </c>
    </row>
    <row r="120" spans="9:12" ht="12.75" hidden="1">
      <c r="I120" s="1">
        <v>-1.68</v>
      </c>
      <c r="J120" s="1">
        <f t="shared" si="3"/>
        <v>0</v>
      </c>
      <c r="K120" s="1">
        <f t="shared" si="4"/>
        <v>0.09728226933146751</v>
      </c>
      <c r="L120" s="1">
        <f t="shared" si="5"/>
        <v>0.4027177306685325</v>
      </c>
    </row>
    <row r="121" spans="9:12" ht="12.75" hidden="1">
      <c r="I121" s="1">
        <v>-1.66</v>
      </c>
      <c r="J121" s="1">
        <f t="shared" si="3"/>
        <v>0</v>
      </c>
      <c r="K121" s="1">
        <f t="shared" si="4"/>
        <v>0.10058636842769057</v>
      </c>
      <c r="L121" s="1">
        <f t="shared" si="5"/>
        <v>0.3994136315723094</v>
      </c>
    </row>
    <row r="122" spans="9:12" ht="12.75" hidden="1">
      <c r="I122" s="1">
        <v>-1.64</v>
      </c>
      <c r="J122" s="1">
        <f t="shared" si="3"/>
        <v>0</v>
      </c>
      <c r="K122" s="1">
        <f t="shared" si="4"/>
        <v>0.10396109532876423</v>
      </c>
      <c r="L122" s="1">
        <f t="shared" si="5"/>
        <v>0.39603890467123576</v>
      </c>
    </row>
    <row r="123" spans="9:12" ht="12.75" hidden="1">
      <c r="I123" s="1">
        <v>-1.62</v>
      </c>
      <c r="J123" s="1">
        <f t="shared" si="3"/>
        <v>0</v>
      </c>
      <c r="K123" s="1">
        <f t="shared" si="4"/>
        <v>0.1074060751134838</v>
      </c>
      <c r="L123" s="1">
        <f t="shared" si="5"/>
        <v>0.39259392488651623</v>
      </c>
    </row>
    <row r="124" spans="9:12" ht="12.75" hidden="1">
      <c r="I124" s="1">
        <v>-1.6</v>
      </c>
      <c r="J124" s="1">
        <f t="shared" si="3"/>
        <v>0</v>
      </c>
      <c r="K124" s="1">
        <f t="shared" si="4"/>
        <v>0.11092083467945554</v>
      </c>
      <c r="L124" s="1">
        <f t="shared" si="5"/>
        <v>0.38907916532054443</v>
      </c>
    </row>
    <row r="125" spans="9:12" ht="12.75" hidden="1">
      <c r="I125" s="1">
        <v>-1.58</v>
      </c>
      <c r="J125" s="1">
        <f t="shared" si="3"/>
        <v>0</v>
      </c>
      <c r="K125" s="1">
        <f t="shared" si="4"/>
        <v>0.11450480025929236</v>
      </c>
      <c r="L125" s="1">
        <f t="shared" si="5"/>
        <v>0.3854951997407077</v>
      </c>
    </row>
    <row r="126" spans="9:12" ht="12.75" hidden="1">
      <c r="I126" s="1">
        <v>-1.56</v>
      </c>
      <c r="J126" s="1">
        <f t="shared" si="3"/>
        <v>0</v>
      </c>
      <c r="K126" s="1">
        <f t="shared" si="4"/>
        <v>0.11815729505958227</v>
      </c>
      <c r="L126" s="1">
        <f t="shared" si="5"/>
        <v>0.3818427049404177</v>
      </c>
    </row>
    <row r="127" spans="9:12" ht="12.75" hidden="1">
      <c r="I127" s="1">
        <v>-1.54</v>
      </c>
      <c r="J127" s="1">
        <f t="shared" si="3"/>
        <v>0</v>
      </c>
      <c r="K127" s="1">
        <f t="shared" si="4"/>
        <v>0.12187753703240178</v>
      </c>
      <c r="L127" s="1">
        <f t="shared" si="5"/>
        <v>0.3781224629675982</v>
      </c>
    </row>
    <row r="128" spans="9:12" ht="12.75" hidden="1">
      <c r="I128" s="1">
        <v>-1.52</v>
      </c>
      <c r="J128" s="1">
        <f t="shared" si="3"/>
        <v>0</v>
      </c>
      <c r="K128" s="1">
        <f t="shared" si="4"/>
        <v>0.12566463678908815</v>
      </c>
      <c r="L128" s="1">
        <f t="shared" si="5"/>
        <v>0.3743353632109119</v>
      </c>
    </row>
    <row r="129" spans="9:12" ht="12.75" hidden="1">
      <c r="I129" s="1">
        <v>-1.5</v>
      </c>
      <c r="J129" s="1">
        <f t="shared" si="3"/>
        <v>0</v>
      </c>
      <c r="K129" s="1">
        <f t="shared" si="4"/>
        <v>0.12951759566589174</v>
      </c>
      <c r="L129" s="1">
        <f t="shared" si="5"/>
        <v>0.3704824043341083</v>
      </c>
    </row>
    <row r="130" spans="9:12" ht="12.75" hidden="1">
      <c r="I130" s="1">
        <v>-1.48</v>
      </c>
      <c r="J130" s="1">
        <f t="shared" si="3"/>
        <v>0</v>
      </c>
      <c r="K130" s="1">
        <f t="shared" si="4"/>
        <v>0.1334353039510023</v>
      </c>
      <c r="L130" s="1">
        <f t="shared" si="5"/>
        <v>0.36656469604899766</v>
      </c>
    </row>
    <row r="131" spans="9:12" ht="12.75" hidden="1">
      <c r="I131" s="1">
        <v>-1.46</v>
      </c>
      <c r="J131" s="1">
        <f t="shared" si="3"/>
        <v>0</v>
      </c>
      <c r="K131" s="1">
        <f t="shared" si="4"/>
        <v>0.13741653928228179</v>
      </c>
      <c r="L131" s="1">
        <f t="shared" si="5"/>
        <v>0.3625834607177182</v>
      </c>
    </row>
    <row r="132" spans="9:12" ht="12.75" hidden="1">
      <c r="I132" s="1">
        <v>-1.44</v>
      </c>
      <c r="J132" s="1">
        <f t="shared" si="3"/>
        <v>0</v>
      </c>
      <c r="K132" s="1">
        <f t="shared" si="4"/>
        <v>0.14145996522483878</v>
      </c>
      <c r="L132" s="1">
        <f t="shared" si="5"/>
        <v>0.3585400347751612</v>
      </c>
    </row>
    <row r="133" spans="9:12" ht="12.75" hidden="1">
      <c r="I133" s="1">
        <v>-1.42</v>
      </c>
      <c r="J133" s="1">
        <f aca="true" t="shared" si="6" ref="J133:J196">IF(OR(I133&lt;C$25,I133&gt;C$26),0,1/SQRT(2*PI())*EXP(-(I133^2)/2))</f>
        <v>0</v>
      </c>
      <c r="K133" s="1">
        <f aca="true" t="shared" si="7" ref="K133:K196">IF(AND(I133&gt;=C$25,I133&lt;=C$26),0,1/SQRT(2*PI())*EXP(-(I133^2)/2))</f>
        <v>0.1455641300373476</v>
      </c>
      <c r="L133" s="1">
        <f aca="true" t="shared" si="8" ref="L133:L196">0.5-K133-J133</f>
        <v>0.3544358699626524</v>
      </c>
    </row>
    <row r="134" spans="9:12" ht="12.75" hidden="1">
      <c r="I134" s="1">
        <v>-1.4</v>
      </c>
      <c r="J134" s="1">
        <f t="shared" si="6"/>
        <v>0</v>
      </c>
      <c r="K134" s="1">
        <f t="shared" si="7"/>
        <v>0.14972746563574488</v>
      </c>
      <c r="L134" s="1">
        <f t="shared" si="8"/>
        <v>0.3502725343642551</v>
      </c>
    </row>
    <row r="135" spans="9:12" ht="12.75" hidden="1">
      <c r="I135" s="1">
        <v>-1.38</v>
      </c>
      <c r="J135" s="1">
        <f t="shared" si="6"/>
        <v>0</v>
      </c>
      <c r="K135" s="1">
        <f t="shared" si="7"/>
        <v>0.15394828676263372</v>
      </c>
      <c r="L135" s="1">
        <f t="shared" si="8"/>
        <v>0.3460517132373663</v>
      </c>
    </row>
    <row r="136" spans="9:12" ht="12.75" hidden="1">
      <c r="I136" s="1">
        <v>-1.36</v>
      </c>
      <c r="J136" s="1">
        <f t="shared" si="6"/>
        <v>0</v>
      </c>
      <c r="K136" s="1">
        <f t="shared" si="7"/>
        <v>0.15822479037038303</v>
      </c>
      <c r="L136" s="1">
        <f t="shared" si="8"/>
        <v>0.34177520962961694</v>
      </c>
    </row>
    <row r="137" spans="9:12" ht="12.75" hidden="1">
      <c r="I137" s="1">
        <v>-1.34</v>
      </c>
      <c r="J137" s="1">
        <f t="shared" si="6"/>
        <v>0</v>
      </c>
      <c r="K137" s="1">
        <f t="shared" si="7"/>
        <v>0.16255505522553412</v>
      </c>
      <c r="L137" s="1">
        <f t="shared" si="8"/>
        <v>0.33744494477446585</v>
      </c>
    </row>
    <row r="138" spans="9:12" ht="12.75" hidden="1">
      <c r="I138" s="1">
        <v>-1.32</v>
      </c>
      <c r="J138" s="1">
        <f t="shared" si="6"/>
        <v>0</v>
      </c>
      <c r="K138" s="1">
        <f t="shared" si="7"/>
        <v>0.1669370417417138</v>
      </c>
      <c r="L138" s="1">
        <f t="shared" si="8"/>
        <v>0.3330629582582862</v>
      </c>
    </row>
    <row r="139" spans="9:12" ht="12.75" hidden="1">
      <c r="I139" s="1">
        <v>-1.3</v>
      </c>
      <c r="J139" s="1">
        <f t="shared" si="6"/>
        <v>0</v>
      </c>
      <c r="K139" s="1">
        <f t="shared" si="7"/>
        <v>0.17136859204780736</v>
      </c>
      <c r="L139" s="1">
        <f t="shared" si="8"/>
        <v>0.32863140795219264</v>
      </c>
    </row>
    <row r="140" spans="9:12" ht="12.75" hidden="1">
      <c r="I140" s="1">
        <v>-1.28</v>
      </c>
      <c r="J140" s="1">
        <f t="shared" si="6"/>
        <v>0</v>
      </c>
      <c r="K140" s="1">
        <f t="shared" si="7"/>
        <v>0.17584743029766237</v>
      </c>
      <c r="L140" s="1">
        <f t="shared" si="8"/>
        <v>0.32415256970233763</v>
      </c>
    </row>
    <row r="141" spans="9:12" ht="12.75" hidden="1">
      <c r="I141" s="1">
        <v>-1.26</v>
      </c>
      <c r="J141" s="1">
        <f t="shared" si="6"/>
        <v>0</v>
      </c>
      <c r="K141" s="1">
        <f t="shared" si="7"/>
        <v>0.18037116322708033</v>
      </c>
      <c r="L141" s="1">
        <f t="shared" si="8"/>
        <v>0.31962883677291964</v>
      </c>
    </row>
    <row r="142" spans="9:12" ht="12.75" hidden="1">
      <c r="I142" s="1">
        <v>-1.24</v>
      </c>
      <c r="J142" s="1">
        <f t="shared" si="6"/>
        <v>0</v>
      </c>
      <c r="K142" s="1">
        <f t="shared" si="7"/>
        <v>0.1849372809633053</v>
      </c>
      <c r="L142" s="1">
        <f t="shared" si="8"/>
        <v>0.3150627190366947</v>
      </c>
    </row>
    <row r="143" spans="9:12" ht="12.75" hidden="1">
      <c r="I143" s="1">
        <v>-1.22</v>
      </c>
      <c r="J143" s="1">
        <f t="shared" si="6"/>
        <v>0</v>
      </c>
      <c r="K143" s="1">
        <f t="shared" si="7"/>
        <v>0.18954315809164024</v>
      </c>
      <c r="L143" s="1">
        <f t="shared" si="8"/>
        <v>0.31045684190835976</v>
      </c>
    </row>
    <row r="144" spans="9:12" ht="12.75" hidden="1">
      <c r="I144" s="1">
        <v>-1.2</v>
      </c>
      <c r="J144" s="1">
        <f t="shared" si="6"/>
        <v>0</v>
      </c>
      <c r="K144" s="1">
        <f t="shared" si="7"/>
        <v>0.19418605498321295</v>
      </c>
      <c r="L144" s="1">
        <f t="shared" si="8"/>
        <v>0.30581394501678705</v>
      </c>
    </row>
    <row r="145" spans="9:12" ht="12.75" hidden="1">
      <c r="I145" s="1">
        <v>-1.18</v>
      </c>
      <c r="J145" s="1">
        <f t="shared" si="6"/>
        <v>0</v>
      </c>
      <c r="K145" s="1">
        <f t="shared" si="7"/>
        <v>0.1988631193872759</v>
      </c>
      <c r="L145" s="1">
        <f t="shared" si="8"/>
        <v>0.3011368806127241</v>
      </c>
    </row>
    <row r="146" spans="9:12" ht="12.75" hidden="1">
      <c r="I146" s="1">
        <v>-1.16</v>
      </c>
      <c r="J146" s="1">
        <f t="shared" si="6"/>
        <v>0</v>
      </c>
      <c r="K146" s="1">
        <f t="shared" si="7"/>
        <v>0.20357138829075944</v>
      </c>
      <c r="L146" s="1">
        <f t="shared" si="8"/>
        <v>0.29642861170924056</v>
      </c>
    </row>
    <row r="147" spans="9:12" ht="12.75" hidden="1">
      <c r="I147" s="1">
        <v>-1.14</v>
      </c>
      <c r="J147" s="1">
        <f t="shared" si="6"/>
        <v>0</v>
      </c>
      <c r="K147" s="1">
        <f t="shared" si="7"/>
        <v>0.20830779004710837</v>
      </c>
      <c r="L147" s="1">
        <f t="shared" si="8"/>
        <v>0.29169220995289163</v>
      </c>
    </row>
    <row r="148" spans="9:12" ht="12.75" hidden="1">
      <c r="I148" s="1">
        <v>-1.12</v>
      </c>
      <c r="J148" s="1">
        <f t="shared" si="6"/>
        <v>0</v>
      </c>
      <c r="K148" s="1">
        <f t="shared" si="7"/>
        <v>0.21306914677571784</v>
      </c>
      <c r="L148" s="1">
        <f t="shared" si="8"/>
        <v>0.28693085322428213</v>
      </c>
    </row>
    <row r="149" spans="9:12" ht="12.75" hidden="1">
      <c r="I149" s="1">
        <v>-1.1</v>
      </c>
      <c r="J149" s="1">
        <f t="shared" si="6"/>
        <v>0</v>
      </c>
      <c r="K149" s="1">
        <f t="shared" si="7"/>
        <v>0.21785217703255053</v>
      </c>
      <c r="L149" s="1">
        <f t="shared" si="8"/>
        <v>0.28214782296744945</v>
      </c>
    </row>
    <row r="150" spans="9:12" ht="12.75" hidden="1">
      <c r="I150" s="1">
        <v>-1.08</v>
      </c>
      <c r="J150" s="1">
        <f t="shared" si="6"/>
        <v>0</v>
      </c>
      <c r="K150" s="1">
        <f t="shared" si="7"/>
        <v>0.22265349875176113</v>
      </c>
      <c r="L150" s="1">
        <f t="shared" si="8"/>
        <v>0.2773465012482389</v>
      </c>
    </row>
    <row r="151" spans="9:12" ht="12.75" hidden="1">
      <c r="I151" s="1">
        <v>-1.06</v>
      </c>
      <c r="J151" s="1">
        <f t="shared" si="6"/>
        <v>0</v>
      </c>
      <c r="K151" s="1">
        <f t="shared" si="7"/>
        <v>0.2274696324573859</v>
      </c>
      <c r="L151" s="1">
        <f t="shared" si="8"/>
        <v>0.27253036754261406</v>
      </c>
    </row>
    <row r="152" spans="9:12" ht="12.75" hidden="1">
      <c r="I152" s="1">
        <v>-1.04</v>
      </c>
      <c r="J152" s="1">
        <f t="shared" si="6"/>
        <v>0</v>
      </c>
      <c r="K152" s="1">
        <f t="shared" si="7"/>
        <v>0.2322970047433662</v>
      </c>
      <c r="L152" s="1">
        <f t="shared" si="8"/>
        <v>0.26770299525663377</v>
      </c>
    </row>
    <row r="153" spans="9:12" ht="12.75" hidden="1">
      <c r="I153" s="1">
        <v>-1.02</v>
      </c>
      <c r="J153" s="1">
        <f t="shared" si="6"/>
        <v>0</v>
      </c>
      <c r="K153" s="1">
        <f t="shared" si="7"/>
        <v>0.2371319520193796</v>
      </c>
      <c r="L153" s="1">
        <f t="shared" si="8"/>
        <v>0.2628680479806204</v>
      </c>
    </row>
    <row r="154" spans="9:12" ht="12.75" hidden="1">
      <c r="I154" s="1">
        <v>-1</v>
      </c>
      <c r="J154" s="1">
        <f t="shared" si="6"/>
        <v>0</v>
      </c>
      <c r="K154" s="1">
        <f t="shared" si="7"/>
        <v>0.24197072451914337</v>
      </c>
      <c r="L154" s="1">
        <f t="shared" si="8"/>
        <v>0.25802927548085663</v>
      </c>
    </row>
    <row r="155" spans="9:12" ht="12.75" hidden="1">
      <c r="I155" s="1">
        <v>-0.98</v>
      </c>
      <c r="J155" s="1">
        <f t="shared" si="6"/>
        <v>0</v>
      </c>
      <c r="K155" s="1">
        <f t="shared" si="7"/>
        <v>0.24680949056704274</v>
      </c>
      <c r="L155" s="1">
        <f t="shared" si="8"/>
        <v>0.2531905094329573</v>
      </c>
    </row>
    <row r="156" spans="9:12" ht="12.75" hidden="1">
      <c r="I156" s="1">
        <v>-0.96</v>
      </c>
      <c r="J156" s="1">
        <f t="shared" si="6"/>
        <v>0</v>
      </c>
      <c r="K156" s="1">
        <f t="shared" si="7"/>
        <v>0.2516443410981171</v>
      </c>
      <c r="L156" s="1">
        <f t="shared" si="8"/>
        <v>0.24835565890188288</v>
      </c>
    </row>
    <row r="157" spans="9:12" ht="12.75" hidden="1">
      <c r="I157" s="1">
        <v>-0.94</v>
      </c>
      <c r="J157" s="1">
        <f t="shared" si="6"/>
        <v>0</v>
      </c>
      <c r="K157" s="1">
        <f t="shared" si="7"/>
        <v>0.25647129442562033</v>
      </c>
      <c r="L157" s="1">
        <f t="shared" si="8"/>
        <v>0.24352870557437967</v>
      </c>
    </row>
    <row r="158" spans="9:12" ht="12.75" hidden="1">
      <c r="I158" s="1">
        <v>-0.92</v>
      </c>
      <c r="J158" s="1">
        <f t="shared" si="6"/>
        <v>0</v>
      </c>
      <c r="K158" s="1">
        <f t="shared" si="7"/>
        <v>0.26128630124955315</v>
      </c>
      <c r="L158" s="1">
        <f t="shared" si="8"/>
        <v>0.23871369875044685</v>
      </c>
    </row>
    <row r="159" spans="9:12" ht="12.75" hidden="1">
      <c r="I159" s="1">
        <v>-0.9</v>
      </c>
      <c r="J159" s="1">
        <f t="shared" si="6"/>
        <v>0</v>
      </c>
      <c r="K159" s="1">
        <f t="shared" si="7"/>
        <v>0.2660852498987548</v>
      </c>
      <c r="L159" s="1">
        <f t="shared" si="8"/>
        <v>0.23391475010124518</v>
      </c>
    </row>
    <row r="160" spans="9:12" ht="12.75" hidden="1">
      <c r="I160" s="1">
        <v>-0.88</v>
      </c>
      <c r="J160" s="1">
        <f t="shared" si="6"/>
        <v>0</v>
      </c>
      <c r="K160" s="1">
        <f t="shared" si="7"/>
        <v>0.270863971798338</v>
      </c>
      <c r="L160" s="1">
        <f t="shared" si="8"/>
        <v>0.229136028201662</v>
      </c>
    </row>
    <row r="161" spans="9:12" ht="12.75" hidden="1">
      <c r="I161" s="1">
        <v>-0.86</v>
      </c>
      <c r="J161" s="1">
        <f t="shared" si="6"/>
        <v>0</v>
      </c>
      <c r="K161" s="1">
        <f t="shared" si="7"/>
        <v>0.2756182471534567</v>
      </c>
      <c r="L161" s="1">
        <f t="shared" si="8"/>
        <v>0.22438175284654333</v>
      </c>
    </row>
    <row r="162" spans="9:12" ht="12.75" hidden="1">
      <c r="I162" s="1">
        <v>-0.84</v>
      </c>
      <c r="J162" s="1">
        <f t="shared" si="6"/>
        <v>0</v>
      </c>
      <c r="K162" s="1">
        <f t="shared" si="7"/>
        <v>0.2803438108396206</v>
      </c>
      <c r="L162" s="1">
        <f t="shared" si="8"/>
        <v>0.21965618916037938</v>
      </c>
    </row>
    <row r="163" spans="9:12" ht="12.75" hidden="1">
      <c r="I163" s="1">
        <v>-0.82</v>
      </c>
      <c r="J163" s="1">
        <f t="shared" si="6"/>
        <v>0</v>
      </c>
      <c r="K163" s="1">
        <f t="shared" si="7"/>
        <v>0.28503635848900727</v>
      </c>
      <c r="L163" s="1">
        <f t="shared" si="8"/>
        <v>0.21496364151099273</v>
      </c>
    </row>
    <row r="164" spans="9:12" ht="12.75" hidden="1">
      <c r="I164" s="1">
        <v>-0.8</v>
      </c>
      <c r="J164" s="1">
        <f t="shared" si="6"/>
        <v>0</v>
      </c>
      <c r="K164" s="1">
        <f t="shared" si="7"/>
        <v>0.28969155276148273</v>
      </c>
      <c r="L164" s="1">
        <f t="shared" si="8"/>
        <v>0.21030844723851727</v>
      </c>
    </row>
    <row r="165" spans="9:12" ht="12.75" hidden="1">
      <c r="I165" s="1">
        <v>-0.78</v>
      </c>
      <c r="J165" s="1">
        <f t="shared" si="6"/>
        <v>0</v>
      </c>
      <c r="K165" s="1">
        <f t="shared" si="7"/>
        <v>0.2943050297883251</v>
      </c>
      <c r="L165" s="1">
        <f t="shared" si="8"/>
        <v>0.20569497021167488</v>
      </c>
    </row>
    <row r="166" spans="9:12" ht="12.75" hidden="1">
      <c r="I166" s="1">
        <v>-0.76</v>
      </c>
      <c r="J166" s="1">
        <f t="shared" si="6"/>
        <v>0</v>
      </c>
      <c r="K166" s="1">
        <f t="shared" si="7"/>
        <v>0.29887240577595275</v>
      </c>
      <c r="L166" s="1">
        <f t="shared" si="8"/>
        <v>0.20112759422404725</v>
      </c>
    </row>
    <row r="167" spans="9:12" ht="12.75" hidden="1">
      <c r="I167" s="1">
        <v>-0.74</v>
      </c>
      <c r="J167" s="1">
        <f t="shared" si="6"/>
        <v>0</v>
      </c>
      <c r="K167" s="1">
        <f t="shared" si="7"/>
        <v>0.30338928375630014</v>
      </c>
      <c r="L167" s="1">
        <f t="shared" si="8"/>
        <v>0.19661071624369986</v>
      </c>
    </row>
    <row r="168" spans="9:12" ht="12.75" hidden="1">
      <c r="I168" s="1">
        <v>-0.72</v>
      </c>
      <c r="J168" s="1">
        <f t="shared" si="6"/>
        <v>0</v>
      </c>
      <c r="K168" s="1">
        <f t="shared" si="7"/>
        <v>0.30785126046985295</v>
      </c>
      <c r="L168" s="1">
        <f t="shared" si="8"/>
        <v>0.19214873953014705</v>
      </c>
    </row>
    <row r="169" spans="9:12" ht="12.75" hidden="1">
      <c r="I169" s="1">
        <v>-0.7</v>
      </c>
      <c r="J169" s="1">
        <f t="shared" si="6"/>
        <v>0.31225393336676127</v>
      </c>
      <c r="K169" s="1">
        <f t="shared" si="7"/>
        <v>0</v>
      </c>
      <c r="L169" s="1">
        <f t="shared" si="8"/>
        <v>0.18774606663323873</v>
      </c>
    </row>
    <row r="170" spans="9:12" ht="12.75" hidden="1">
      <c r="I170" s="1">
        <v>-0.68</v>
      </c>
      <c r="J170" s="1">
        <f t="shared" si="6"/>
        <v>0.31659290771089277</v>
      </c>
      <c r="K170" s="1">
        <f t="shared" si="7"/>
        <v>0</v>
      </c>
      <c r="L170" s="1">
        <f t="shared" si="8"/>
        <v>0.18340709228910723</v>
      </c>
    </row>
    <row r="171" spans="9:12" ht="12.75" hidden="1">
      <c r="I171" s="1">
        <v>-0.66</v>
      </c>
      <c r="J171" s="1">
        <f t="shared" si="6"/>
        <v>0.3208638037711725</v>
      </c>
      <c r="K171" s="1">
        <f t="shared" si="7"/>
        <v>0</v>
      </c>
      <c r="L171" s="1">
        <f t="shared" si="8"/>
        <v>0.17913619622882748</v>
      </c>
    </row>
    <row r="172" spans="9:12" ht="12.75" hidden="1">
      <c r="I172" s="1">
        <v>-0.64</v>
      </c>
      <c r="J172" s="1">
        <f t="shared" si="6"/>
        <v>0.3250622640840822</v>
      </c>
      <c r="K172" s="1">
        <f t="shared" si="7"/>
        <v>0</v>
      </c>
      <c r="L172" s="1">
        <f t="shared" si="8"/>
        <v>0.17493773591591782</v>
      </c>
    </row>
    <row r="173" spans="9:12" ht="12.75" hidden="1">
      <c r="I173" s="1">
        <v>-0.62</v>
      </c>
      <c r="J173" s="1">
        <f t="shared" si="6"/>
        <v>0.3291839607707648</v>
      </c>
      <c r="K173" s="1">
        <f t="shared" si="7"/>
        <v>0</v>
      </c>
      <c r="L173" s="1">
        <f t="shared" si="8"/>
        <v>0.17081603922923522</v>
      </c>
    </row>
    <row r="174" spans="9:12" ht="12.75" hidden="1">
      <c r="I174" s="1">
        <v>-0.6</v>
      </c>
      <c r="J174" s="1">
        <f t="shared" si="6"/>
        <v>0.33322460289179967</v>
      </c>
      <c r="K174" s="1">
        <f t="shared" si="7"/>
        <v>0</v>
      </c>
      <c r="L174" s="1">
        <f t="shared" si="8"/>
        <v>0.16677539710820033</v>
      </c>
    </row>
    <row r="175" spans="9:12" ht="12.75" hidden="1">
      <c r="I175" s="1">
        <v>-0.58</v>
      </c>
      <c r="J175" s="1">
        <f t="shared" si="6"/>
        <v>0.3371799438223806</v>
      </c>
      <c r="K175" s="1">
        <f t="shared" si="7"/>
        <v>0</v>
      </c>
      <c r="L175" s="1">
        <f t="shared" si="8"/>
        <v>0.1628200561776194</v>
      </c>
    </row>
    <row r="176" spans="9:12" ht="12.75" hidden="1">
      <c r="I176" s="1">
        <v>-0.56</v>
      </c>
      <c r="J176" s="1">
        <f t="shared" si="6"/>
        <v>0.34104578863035256</v>
      </c>
      <c r="K176" s="1">
        <f t="shared" si="7"/>
        <v>0</v>
      </c>
      <c r="L176" s="1">
        <f t="shared" si="8"/>
        <v>0.15895421136964744</v>
      </c>
    </row>
    <row r="177" spans="9:12" ht="12.75" hidden="1">
      <c r="I177" s="1">
        <v>-0.54</v>
      </c>
      <c r="J177" s="1">
        <f t="shared" si="6"/>
        <v>0.34481800143933333</v>
      </c>
      <c r="K177" s="1">
        <f t="shared" si="7"/>
        <v>0</v>
      </c>
      <c r="L177" s="1">
        <f t="shared" si="8"/>
        <v>0.15518199856066667</v>
      </c>
    </row>
    <row r="178" spans="9:12" ht="12.75" hidden="1">
      <c r="I178" s="1">
        <v>-0.52</v>
      </c>
      <c r="J178" s="1">
        <f t="shared" si="6"/>
        <v>0.34849251275897447</v>
      </c>
      <c r="K178" s="1">
        <f t="shared" si="7"/>
        <v>0</v>
      </c>
      <c r="L178" s="1">
        <f t="shared" si="8"/>
        <v>0.15150748724102553</v>
      </c>
    </row>
    <row r="179" spans="9:12" ht="12.75" hidden="1">
      <c r="I179" s="1">
        <v>-0.5</v>
      </c>
      <c r="J179" s="1">
        <f t="shared" si="6"/>
        <v>0.3520653267642995</v>
      </c>
      <c r="K179" s="1">
        <f t="shared" si="7"/>
        <v>0</v>
      </c>
      <c r="L179" s="1">
        <f t="shared" si="8"/>
        <v>0.14793467323570048</v>
      </c>
    </row>
    <row r="180" spans="9:12" ht="12.75" hidden="1">
      <c r="I180" s="1">
        <v>-0.48</v>
      </c>
      <c r="J180" s="1">
        <f t="shared" si="6"/>
        <v>0.3555325285059971</v>
      </c>
      <c r="K180" s="1">
        <f t="shared" si="7"/>
        <v>0</v>
      </c>
      <c r="L180" s="1">
        <f t="shared" si="8"/>
        <v>0.1444674714940029</v>
      </c>
    </row>
    <row r="181" spans="9:12" ht="12.75" hidden="1">
      <c r="I181" s="1">
        <v>-0.46</v>
      </c>
      <c r="J181" s="1">
        <f t="shared" si="6"/>
        <v>0.35889029103354464</v>
      </c>
      <c r="K181" s="1">
        <f t="shared" si="7"/>
        <v>0</v>
      </c>
      <c r="L181" s="1">
        <f t="shared" si="8"/>
        <v>0.14110970896645536</v>
      </c>
    </row>
    <row r="182" spans="9:12" ht="12.75" hidden="1">
      <c r="I182" s="1">
        <v>-0.44</v>
      </c>
      <c r="J182" s="1">
        <f t="shared" si="6"/>
        <v>0.3621348824130922</v>
      </c>
      <c r="K182" s="1">
        <f t="shared" si="7"/>
        <v>0</v>
      </c>
      <c r="L182" s="1">
        <f t="shared" si="8"/>
        <v>0.13786511758690778</v>
      </c>
    </row>
    <row r="183" spans="9:12" ht="12.75" hidden="1">
      <c r="I183" s="1">
        <v>-0.42</v>
      </c>
      <c r="J183" s="1">
        <f t="shared" si="6"/>
        <v>0.3652626726221539</v>
      </c>
      <c r="K183" s="1">
        <f t="shared" si="7"/>
        <v>0</v>
      </c>
      <c r="L183" s="1">
        <f t="shared" si="8"/>
        <v>0.1347373273778461</v>
      </c>
    </row>
    <row r="184" spans="9:12" ht="12.75" hidden="1">
      <c r="I184" s="1">
        <v>-0.4</v>
      </c>
      <c r="J184" s="1">
        <f t="shared" si="6"/>
        <v>0.36827014030332333</v>
      </c>
      <c r="K184" s="1">
        <f t="shared" si="7"/>
        <v>0</v>
      </c>
      <c r="L184" s="1">
        <f t="shared" si="8"/>
        <v>0.13172985969667667</v>
      </c>
    </row>
    <row r="185" spans="9:12" ht="12.75" hidden="1">
      <c r="I185" s="1">
        <v>-0.38</v>
      </c>
      <c r="J185" s="1">
        <f t="shared" si="6"/>
        <v>0.37115387935946603</v>
      </c>
      <c r="K185" s="1">
        <f t="shared" si="7"/>
        <v>0</v>
      </c>
      <c r="L185" s="1">
        <f t="shared" si="8"/>
        <v>0.12884612064053397</v>
      </c>
    </row>
    <row r="186" spans="9:12" ht="12.75" hidden="1">
      <c r="I186" s="1">
        <v>-0.36</v>
      </c>
      <c r="J186" s="1">
        <f t="shared" si="6"/>
        <v>0.3739106053731284</v>
      </c>
      <c r="K186" s="1">
        <f t="shared" si="7"/>
        <v>0</v>
      </c>
      <c r="L186" s="1">
        <f t="shared" si="8"/>
        <v>0.12608939462687158</v>
      </c>
    </row>
    <row r="187" spans="9:12" ht="12.75" hidden="1">
      <c r="I187" s="1">
        <v>-0.34</v>
      </c>
      <c r="J187" s="1">
        <f t="shared" si="6"/>
        <v>0</v>
      </c>
      <c r="K187" s="1">
        <f t="shared" si="7"/>
        <v>0.3765371618332539</v>
      </c>
      <c r="L187" s="1">
        <f t="shared" si="8"/>
        <v>0.12346283816674608</v>
      </c>
    </row>
    <row r="188" spans="9:12" ht="12.75" hidden="1">
      <c r="I188" s="1">
        <v>-0.32</v>
      </c>
      <c r="J188" s="1">
        <f t="shared" si="6"/>
        <v>0</v>
      </c>
      <c r="K188" s="1">
        <f t="shared" si="7"/>
        <v>0.37903052615270166</v>
      </c>
      <c r="L188" s="1">
        <f t="shared" si="8"/>
        <v>0.12096947384729834</v>
      </c>
    </row>
    <row r="189" spans="9:12" ht="12.75" hidden="1">
      <c r="I189" s="1">
        <v>-0.3</v>
      </c>
      <c r="J189" s="1">
        <f t="shared" si="6"/>
        <v>0</v>
      </c>
      <c r="K189" s="1">
        <f t="shared" si="7"/>
        <v>0.38138781546052414</v>
      </c>
      <c r="L189" s="1">
        <f t="shared" si="8"/>
        <v>0.11861218453947586</v>
      </c>
    </row>
    <row r="190" spans="9:12" ht="12.75" hidden="1">
      <c r="I190" s="1">
        <v>-0.28</v>
      </c>
      <c r="J190" s="1">
        <f t="shared" si="6"/>
        <v>0</v>
      </c>
      <c r="K190" s="1">
        <f t="shared" si="7"/>
        <v>0.3836062921534786</v>
      </c>
      <c r="L190" s="1">
        <f t="shared" si="8"/>
        <v>0.11639370784652142</v>
      </c>
    </row>
    <row r="191" spans="9:12" ht="12.75" hidden="1">
      <c r="I191" s="1">
        <v>-0.26</v>
      </c>
      <c r="J191" s="1">
        <f t="shared" si="6"/>
        <v>0</v>
      </c>
      <c r="K191" s="1">
        <f t="shared" si="7"/>
        <v>0.3856833691918161</v>
      </c>
      <c r="L191" s="1">
        <f t="shared" si="8"/>
        <v>0.11431663080818388</v>
      </c>
    </row>
    <row r="192" spans="9:12" ht="12.75" hidden="1">
      <c r="I192" s="1">
        <v>-0.24</v>
      </c>
      <c r="J192" s="1">
        <f t="shared" si="6"/>
        <v>0</v>
      </c>
      <c r="K192" s="1">
        <f t="shared" si="7"/>
        <v>0.38761661512501416</v>
      </c>
      <c r="L192" s="1">
        <f t="shared" si="8"/>
        <v>0.11238338487498584</v>
      </c>
    </row>
    <row r="193" spans="9:12" ht="12.75" hidden="1">
      <c r="I193" s="1">
        <v>-0.22</v>
      </c>
      <c r="J193" s="1">
        <f t="shared" si="6"/>
        <v>0</v>
      </c>
      <c r="K193" s="1">
        <f t="shared" si="7"/>
        <v>0.3894037588337904</v>
      </c>
      <c r="L193" s="1">
        <f t="shared" si="8"/>
        <v>0.11059624116620959</v>
      </c>
    </row>
    <row r="194" spans="9:12" ht="12.75" hidden="1">
      <c r="I194" s="1">
        <v>-0.2</v>
      </c>
      <c r="J194" s="1">
        <f t="shared" si="6"/>
        <v>0</v>
      </c>
      <c r="K194" s="1">
        <f t="shared" si="7"/>
        <v>0.3910426939754559</v>
      </c>
      <c r="L194" s="1">
        <f t="shared" si="8"/>
        <v>0.10895730602454412</v>
      </c>
    </row>
    <row r="195" spans="9:12" ht="12.75" hidden="1">
      <c r="I195" s="1">
        <v>-0.18</v>
      </c>
      <c r="J195" s="1">
        <f t="shared" si="6"/>
        <v>0</v>
      </c>
      <c r="K195" s="1">
        <f t="shared" si="7"/>
        <v>0.3925314831204289</v>
      </c>
      <c r="L195" s="1">
        <f t="shared" si="8"/>
        <v>0.1074685168795711</v>
      </c>
    </row>
    <row r="196" spans="9:12" ht="12.75" hidden="1">
      <c r="I196" s="1">
        <v>-0.16</v>
      </c>
      <c r="J196" s="1">
        <f t="shared" si="6"/>
        <v>0</v>
      </c>
      <c r="K196" s="1">
        <f t="shared" si="7"/>
        <v>0.3938683615685408</v>
      </c>
      <c r="L196" s="1">
        <f t="shared" si="8"/>
        <v>0.10613163843145917</v>
      </c>
    </row>
    <row r="197" spans="9:12" ht="12.75" hidden="1">
      <c r="I197" s="1">
        <v>-0.14</v>
      </c>
      <c r="J197" s="1">
        <f aca="true" t="shared" si="9" ref="J197:J260">IF(OR(I197&lt;C$25,I197&gt;C$26),0,1/SQRT(2*PI())*EXP(-(I197^2)/2))</f>
        <v>0</v>
      </c>
      <c r="K197" s="1">
        <f aca="true" t="shared" si="10" ref="K197:K260">IF(AND(I197&gt;=C$25,I197&lt;=C$26),0,1/SQRT(2*PI())*EXP(-(I197^2)/2))</f>
        <v>0.39505174083461125</v>
      </c>
      <c r="L197" s="1">
        <f aca="true" t="shared" si="11" ref="L197:L260">0.5-K197-J197</f>
        <v>0.10494825916538875</v>
      </c>
    </row>
    <row r="198" spans="9:12" ht="12.75" hidden="1">
      <c r="I198" s="1">
        <v>-0.12</v>
      </c>
      <c r="J198" s="1">
        <f t="shared" si="9"/>
        <v>0</v>
      </c>
      <c r="K198" s="1">
        <f t="shared" si="10"/>
        <v>0.3960802117936561</v>
      </c>
      <c r="L198" s="1">
        <f t="shared" si="11"/>
        <v>0.1039197882063439</v>
      </c>
    </row>
    <row r="199" spans="9:12" ht="12.75" hidden="1">
      <c r="I199" s="1">
        <v>-0.1</v>
      </c>
      <c r="J199" s="1">
        <f t="shared" si="9"/>
        <v>0</v>
      </c>
      <c r="K199" s="1">
        <f t="shared" si="10"/>
        <v>0.3969525474770118</v>
      </c>
      <c r="L199" s="1">
        <f t="shared" si="11"/>
        <v>0.10304745252298819</v>
      </c>
    </row>
    <row r="200" spans="9:12" ht="12.75" hidden="1">
      <c r="I200" s="1">
        <v>-0.0800000000000001</v>
      </c>
      <c r="J200" s="1">
        <f t="shared" si="9"/>
        <v>0</v>
      </c>
      <c r="K200" s="1">
        <f t="shared" si="10"/>
        <v>0.39766770551160885</v>
      </c>
      <c r="L200" s="1">
        <f t="shared" si="11"/>
        <v>0.10233229448839115</v>
      </c>
    </row>
    <row r="201" spans="9:12" ht="12.75" hidden="1">
      <c r="I201" s="1">
        <v>-0.0600000000000001</v>
      </c>
      <c r="J201" s="1">
        <f t="shared" si="9"/>
        <v>0</v>
      </c>
      <c r="K201" s="1">
        <f t="shared" si="10"/>
        <v>0.3982248301956069</v>
      </c>
      <c r="L201" s="1">
        <f t="shared" si="11"/>
        <v>0.1017751698043931</v>
      </c>
    </row>
    <row r="202" spans="9:12" ht="12.75" hidden="1">
      <c r="I202" s="1">
        <v>-0.04</v>
      </c>
      <c r="J202" s="1">
        <f t="shared" si="9"/>
        <v>0</v>
      </c>
      <c r="K202" s="1">
        <f t="shared" si="10"/>
        <v>0.39862325420460504</v>
      </c>
      <c r="L202" s="1">
        <f t="shared" si="11"/>
        <v>0.10137674579539496</v>
      </c>
    </row>
    <row r="203" spans="9:12" ht="12.75" hidden="1">
      <c r="I203" s="1">
        <v>-0.02</v>
      </c>
      <c r="J203" s="1">
        <f t="shared" si="9"/>
        <v>0</v>
      </c>
      <c r="K203" s="1">
        <f t="shared" si="10"/>
        <v>0.3988624999236661</v>
      </c>
      <c r="L203" s="1">
        <f t="shared" si="11"/>
        <v>0.10113750007633387</v>
      </c>
    </row>
    <row r="204" spans="9:12" ht="12.75" hidden="1">
      <c r="I204" s="1">
        <v>0</v>
      </c>
      <c r="J204" s="1">
        <f t="shared" si="9"/>
        <v>0</v>
      </c>
      <c r="K204" s="1">
        <f t="shared" si="10"/>
        <v>0.3989422804014327</v>
      </c>
      <c r="L204" s="1">
        <f t="shared" si="11"/>
        <v>0.1010577195985673</v>
      </c>
    </row>
    <row r="205" spans="9:12" ht="12.75" hidden="1">
      <c r="I205" s="1">
        <v>0.0199999999999996</v>
      </c>
      <c r="J205" s="1">
        <f t="shared" si="9"/>
        <v>0</v>
      </c>
      <c r="K205" s="1">
        <f t="shared" si="10"/>
        <v>0.3988624999236661</v>
      </c>
      <c r="L205" s="1">
        <f t="shared" si="11"/>
        <v>0.10113750007633387</v>
      </c>
    </row>
    <row r="206" spans="9:12" ht="12.75" hidden="1">
      <c r="I206" s="1">
        <v>0.04</v>
      </c>
      <c r="J206" s="1">
        <f t="shared" si="9"/>
        <v>0</v>
      </c>
      <c r="K206" s="1">
        <f t="shared" si="10"/>
        <v>0.39862325420460504</v>
      </c>
      <c r="L206" s="1">
        <f t="shared" si="11"/>
        <v>0.10137674579539496</v>
      </c>
    </row>
    <row r="207" spans="9:12" ht="12.75" hidden="1">
      <c r="I207" s="1">
        <v>0.0599999999999996</v>
      </c>
      <c r="J207" s="1">
        <f t="shared" si="9"/>
        <v>0</v>
      </c>
      <c r="K207" s="1">
        <f t="shared" si="10"/>
        <v>0.39822483019560695</v>
      </c>
      <c r="L207" s="1">
        <f t="shared" si="11"/>
        <v>0.10177516980439305</v>
      </c>
    </row>
    <row r="208" spans="9:12" ht="12.75" hidden="1">
      <c r="I208" s="1">
        <v>0.0800000000000001</v>
      </c>
      <c r="J208" s="1">
        <f t="shared" si="9"/>
        <v>0</v>
      </c>
      <c r="K208" s="1">
        <f t="shared" si="10"/>
        <v>0.39766770551160885</v>
      </c>
      <c r="L208" s="1">
        <f t="shared" si="11"/>
        <v>0.10233229448839115</v>
      </c>
    </row>
    <row r="209" spans="9:12" ht="12.75" hidden="1">
      <c r="I209" s="1">
        <v>0.0999999999999996</v>
      </c>
      <c r="J209" s="1">
        <f t="shared" si="9"/>
        <v>0</v>
      </c>
      <c r="K209" s="1">
        <f t="shared" si="10"/>
        <v>0.3969525474770118</v>
      </c>
      <c r="L209" s="1">
        <f t="shared" si="11"/>
        <v>0.10304745252298819</v>
      </c>
    </row>
    <row r="210" spans="9:12" ht="12.75" hidden="1">
      <c r="I210" s="1">
        <v>0.12</v>
      </c>
      <c r="J210" s="1">
        <f t="shared" si="9"/>
        <v>0</v>
      </c>
      <c r="K210" s="1">
        <f t="shared" si="10"/>
        <v>0.3960802117936561</v>
      </c>
      <c r="L210" s="1">
        <f t="shared" si="11"/>
        <v>0.1039197882063439</v>
      </c>
    </row>
    <row r="211" spans="9:12" ht="12.75" hidden="1">
      <c r="I211" s="1">
        <v>0.14</v>
      </c>
      <c r="J211" s="1">
        <f t="shared" si="9"/>
        <v>0</v>
      </c>
      <c r="K211" s="1">
        <f t="shared" si="10"/>
        <v>0.39505174083461125</v>
      </c>
      <c r="L211" s="1">
        <f t="shared" si="11"/>
        <v>0.10494825916538875</v>
      </c>
    </row>
    <row r="212" spans="9:12" ht="12.75" hidden="1">
      <c r="I212" s="1">
        <v>0.16</v>
      </c>
      <c r="J212" s="1">
        <f t="shared" si="9"/>
        <v>0</v>
      </c>
      <c r="K212" s="1">
        <f t="shared" si="10"/>
        <v>0.3938683615685408</v>
      </c>
      <c r="L212" s="1">
        <f t="shared" si="11"/>
        <v>0.10613163843145917</v>
      </c>
    </row>
    <row r="213" spans="9:12" ht="12.75" hidden="1">
      <c r="I213" s="1">
        <v>0.18</v>
      </c>
      <c r="J213" s="1">
        <f t="shared" si="9"/>
        <v>0</v>
      </c>
      <c r="K213" s="1">
        <f t="shared" si="10"/>
        <v>0.3925314831204289</v>
      </c>
      <c r="L213" s="1">
        <f t="shared" si="11"/>
        <v>0.1074685168795711</v>
      </c>
    </row>
    <row r="214" spans="9:12" ht="12.75" hidden="1">
      <c r="I214" s="1">
        <v>0.2</v>
      </c>
      <c r="J214" s="1">
        <f t="shared" si="9"/>
        <v>0</v>
      </c>
      <c r="K214" s="1">
        <f t="shared" si="10"/>
        <v>0.3910426939754559</v>
      </c>
      <c r="L214" s="1">
        <f t="shared" si="11"/>
        <v>0.10895730602454412</v>
      </c>
    </row>
    <row r="215" spans="9:12" ht="12.75" hidden="1">
      <c r="I215" s="1">
        <v>0.22</v>
      </c>
      <c r="J215" s="1">
        <f t="shared" si="9"/>
        <v>0</v>
      </c>
      <c r="K215" s="1">
        <f t="shared" si="10"/>
        <v>0.3894037588337904</v>
      </c>
      <c r="L215" s="1">
        <f t="shared" si="11"/>
        <v>0.11059624116620959</v>
      </c>
    </row>
    <row r="216" spans="9:12" ht="12.75" hidden="1">
      <c r="I216" s="1">
        <v>0.24</v>
      </c>
      <c r="J216" s="1">
        <f t="shared" si="9"/>
        <v>0</v>
      </c>
      <c r="K216" s="1">
        <f t="shared" si="10"/>
        <v>0.38761661512501416</v>
      </c>
      <c r="L216" s="1">
        <f t="shared" si="11"/>
        <v>0.11238338487498584</v>
      </c>
    </row>
    <row r="217" spans="9:12" ht="12.75" hidden="1">
      <c r="I217" s="1">
        <v>0.26</v>
      </c>
      <c r="J217" s="1">
        <f t="shared" si="9"/>
        <v>0</v>
      </c>
      <c r="K217" s="1">
        <f t="shared" si="10"/>
        <v>0.3856833691918161</v>
      </c>
      <c r="L217" s="1">
        <f t="shared" si="11"/>
        <v>0.11431663080818388</v>
      </c>
    </row>
    <row r="218" spans="9:12" ht="12.75" hidden="1">
      <c r="I218" s="1">
        <v>0.28</v>
      </c>
      <c r="J218" s="1">
        <f t="shared" si="9"/>
        <v>0</v>
      </c>
      <c r="K218" s="1">
        <f t="shared" si="10"/>
        <v>0.3836062921534786</v>
      </c>
      <c r="L218" s="1">
        <f t="shared" si="11"/>
        <v>0.11639370784652142</v>
      </c>
    </row>
    <row r="219" spans="9:12" ht="12.75" hidden="1">
      <c r="I219" s="1">
        <v>0.3</v>
      </c>
      <c r="J219" s="1">
        <f t="shared" si="9"/>
        <v>0</v>
      </c>
      <c r="K219" s="1">
        <f t="shared" si="10"/>
        <v>0.38138781546052414</v>
      </c>
      <c r="L219" s="1">
        <f t="shared" si="11"/>
        <v>0.11861218453947586</v>
      </c>
    </row>
    <row r="220" spans="9:12" ht="12.75" hidden="1">
      <c r="I220" s="1">
        <v>0.32</v>
      </c>
      <c r="J220" s="1">
        <f t="shared" si="9"/>
        <v>0</v>
      </c>
      <c r="K220" s="1">
        <f t="shared" si="10"/>
        <v>0.37903052615270166</v>
      </c>
      <c r="L220" s="1">
        <f t="shared" si="11"/>
        <v>0.12096947384729834</v>
      </c>
    </row>
    <row r="221" spans="9:12" ht="12.75" hidden="1">
      <c r="I221" s="1">
        <v>0.34</v>
      </c>
      <c r="J221" s="1">
        <f t="shared" si="9"/>
        <v>0</v>
      </c>
      <c r="K221" s="1">
        <f t="shared" si="10"/>
        <v>0.3765371618332539</v>
      </c>
      <c r="L221" s="1">
        <f t="shared" si="11"/>
        <v>0.12346283816674608</v>
      </c>
    </row>
    <row r="222" spans="9:12" ht="12.75" hidden="1">
      <c r="I222" s="1">
        <v>0.36</v>
      </c>
      <c r="J222" s="1">
        <f t="shared" si="9"/>
        <v>0</v>
      </c>
      <c r="K222" s="1">
        <f t="shared" si="10"/>
        <v>0.3739106053731284</v>
      </c>
      <c r="L222" s="1">
        <f t="shared" si="11"/>
        <v>0.12608939462687158</v>
      </c>
    </row>
    <row r="223" spans="9:12" ht="12.75" hidden="1">
      <c r="I223" s="1">
        <v>0.38</v>
      </c>
      <c r="J223" s="1">
        <f t="shared" si="9"/>
        <v>0</v>
      </c>
      <c r="K223" s="1">
        <f t="shared" si="10"/>
        <v>0.37115387935946603</v>
      </c>
      <c r="L223" s="1">
        <f t="shared" si="11"/>
        <v>0.12884612064053397</v>
      </c>
    </row>
    <row r="224" spans="9:12" ht="12.75" hidden="1">
      <c r="I224" s="1">
        <v>0.4</v>
      </c>
      <c r="J224" s="1">
        <f t="shared" si="9"/>
        <v>0</v>
      </c>
      <c r="K224" s="1">
        <f t="shared" si="10"/>
        <v>0.36827014030332333</v>
      </c>
      <c r="L224" s="1">
        <f t="shared" si="11"/>
        <v>0.13172985969667667</v>
      </c>
    </row>
    <row r="225" spans="9:12" ht="12.75" hidden="1">
      <c r="I225" s="1">
        <v>0.42</v>
      </c>
      <c r="J225" s="1">
        <f t="shared" si="9"/>
        <v>0</v>
      </c>
      <c r="K225" s="1">
        <f t="shared" si="10"/>
        <v>0.3652626726221539</v>
      </c>
      <c r="L225" s="1">
        <f t="shared" si="11"/>
        <v>0.1347373273778461</v>
      </c>
    </row>
    <row r="226" spans="9:12" ht="12.75" hidden="1">
      <c r="I226" s="1">
        <v>0.44</v>
      </c>
      <c r="J226" s="1">
        <f t="shared" si="9"/>
        <v>0</v>
      </c>
      <c r="K226" s="1">
        <f t="shared" si="10"/>
        <v>0.3621348824130922</v>
      </c>
      <c r="L226" s="1">
        <f t="shared" si="11"/>
        <v>0.13786511758690778</v>
      </c>
    </row>
    <row r="227" spans="9:12" ht="12.75" hidden="1">
      <c r="I227" s="1">
        <v>0.46</v>
      </c>
      <c r="J227" s="1">
        <f t="shared" si="9"/>
        <v>0</v>
      </c>
      <c r="K227" s="1">
        <f t="shared" si="10"/>
        <v>0.35889029103354464</v>
      </c>
      <c r="L227" s="1">
        <f t="shared" si="11"/>
        <v>0.14110970896645536</v>
      </c>
    </row>
    <row r="228" spans="9:12" ht="12.75" hidden="1">
      <c r="I228" s="1">
        <v>0.48</v>
      </c>
      <c r="J228" s="1">
        <f t="shared" si="9"/>
        <v>0</v>
      </c>
      <c r="K228" s="1">
        <f t="shared" si="10"/>
        <v>0.3555325285059971</v>
      </c>
      <c r="L228" s="1">
        <f t="shared" si="11"/>
        <v>0.1444674714940029</v>
      </c>
    </row>
    <row r="229" spans="9:12" ht="12.75" hidden="1">
      <c r="I229" s="1">
        <v>0.5</v>
      </c>
      <c r="J229" s="1">
        <f t="shared" si="9"/>
        <v>0</v>
      </c>
      <c r="K229" s="1">
        <f t="shared" si="10"/>
        <v>0.3520653267642995</v>
      </c>
      <c r="L229" s="1">
        <f t="shared" si="11"/>
        <v>0.14793467323570048</v>
      </c>
    </row>
    <row r="230" spans="9:12" ht="12.75" hidden="1">
      <c r="I230" s="1">
        <v>0.52</v>
      </c>
      <c r="J230" s="1">
        <f t="shared" si="9"/>
        <v>0</v>
      </c>
      <c r="K230" s="1">
        <f t="shared" si="10"/>
        <v>0.34849251275897447</v>
      </c>
      <c r="L230" s="1">
        <f t="shared" si="11"/>
        <v>0.15150748724102553</v>
      </c>
    </row>
    <row r="231" spans="9:12" ht="12.75" hidden="1">
      <c r="I231" s="1">
        <v>0.54</v>
      </c>
      <c r="J231" s="1">
        <f t="shared" si="9"/>
        <v>0</v>
      </c>
      <c r="K231" s="1">
        <f t="shared" si="10"/>
        <v>0.34481800143933333</v>
      </c>
      <c r="L231" s="1">
        <f t="shared" si="11"/>
        <v>0.15518199856066667</v>
      </c>
    </row>
    <row r="232" spans="9:12" ht="12.75" hidden="1">
      <c r="I232" s="1">
        <v>0.56</v>
      </c>
      <c r="J232" s="1">
        <f t="shared" si="9"/>
        <v>0</v>
      </c>
      <c r="K232" s="1">
        <f t="shared" si="10"/>
        <v>0.34104578863035256</v>
      </c>
      <c r="L232" s="1">
        <f t="shared" si="11"/>
        <v>0.15895421136964744</v>
      </c>
    </row>
    <row r="233" spans="9:12" ht="12.75" hidden="1">
      <c r="I233" s="1">
        <v>0.58</v>
      </c>
      <c r="J233" s="1">
        <f t="shared" si="9"/>
        <v>0</v>
      </c>
      <c r="K233" s="1">
        <f t="shared" si="10"/>
        <v>0.3371799438223806</v>
      </c>
      <c r="L233" s="1">
        <f t="shared" si="11"/>
        <v>0.1628200561776194</v>
      </c>
    </row>
    <row r="234" spans="9:12" ht="12.75" hidden="1">
      <c r="I234" s="1">
        <v>0.6</v>
      </c>
      <c r="J234" s="1">
        <f t="shared" si="9"/>
        <v>0</v>
      </c>
      <c r="K234" s="1">
        <f t="shared" si="10"/>
        <v>0.33322460289179967</v>
      </c>
      <c r="L234" s="1">
        <f t="shared" si="11"/>
        <v>0.16677539710820033</v>
      </c>
    </row>
    <row r="235" spans="9:12" ht="12.75" hidden="1">
      <c r="I235" s="1">
        <v>0.62</v>
      </c>
      <c r="J235" s="1">
        <f t="shared" si="9"/>
        <v>0</v>
      </c>
      <c r="K235" s="1">
        <f t="shared" si="10"/>
        <v>0.3291839607707648</v>
      </c>
      <c r="L235" s="1">
        <f t="shared" si="11"/>
        <v>0.17081603922923522</v>
      </c>
    </row>
    <row r="236" spans="9:12" ht="12.75" hidden="1">
      <c r="I236" s="1">
        <v>0.64</v>
      </c>
      <c r="J236" s="1">
        <f t="shared" si="9"/>
        <v>0</v>
      </c>
      <c r="K236" s="1">
        <f t="shared" si="10"/>
        <v>0.3250622640840822</v>
      </c>
      <c r="L236" s="1">
        <f t="shared" si="11"/>
        <v>0.17493773591591782</v>
      </c>
    </row>
    <row r="237" spans="9:12" ht="12.75" hidden="1">
      <c r="I237" s="1">
        <v>0.66</v>
      </c>
      <c r="J237" s="1">
        <f t="shared" si="9"/>
        <v>0</v>
      </c>
      <c r="K237" s="1">
        <f t="shared" si="10"/>
        <v>0.3208638037711725</v>
      </c>
      <c r="L237" s="1">
        <f t="shared" si="11"/>
        <v>0.17913619622882748</v>
      </c>
    </row>
    <row r="238" spans="9:12" ht="12.75" hidden="1">
      <c r="I238" s="1">
        <v>0.68</v>
      </c>
      <c r="J238" s="1">
        <f t="shared" si="9"/>
        <v>0</v>
      </c>
      <c r="K238" s="1">
        <f t="shared" si="10"/>
        <v>0.31659290771089277</v>
      </c>
      <c r="L238" s="1">
        <f t="shared" si="11"/>
        <v>0.18340709228910723</v>
      </c>
    </row>
    <row r="239" spans="9:12" ht="12.75" hidden="1">
      <c r="I239" s="1">
        <v>0.7</v>
      </c>
      <c r="J239" s="1">
        <f t="shared" si="9"/>
        <v>0</v>
      </c>
      <c r="K239" s="1">
        <f t="shared" si="10"/>
        <v>0.31225393336676127</v>
      </c>
      <c r="L239" s="1">
        <f t="shared" si="11"/>
        <v>0.18774606663323873</v>
      </c>
    </row>
    <row r="240" spans="9:12" ht="12.75" hidden="1">
      <c r="I240" s="1">
        <v>0.72</v>
      </c>
      <c r="J240" s="1">
        <f t="shared" si="9"/>
        <v>0</v>
      </c>
      <c r="K240" s="1">
        <f t="shared" si="10"/>
        <v>0.30785126046985295</v>
      </c>
      <c r="L240" s="1">
        <f t="shared" si="11"/>
        <v>0.19214873953014705</v>
      </c>
    </row>
    <row r="241" spans="9:12" ht="12.75" hidden="1">
      <c r="I241" s="1">
        <v>0.74</v>
      </c>
      <c r="J241" s="1">
        <f t="shared" si="9"/>
        <v>0</v>
      </c>
      <c r="K241" s="1">
        <f t="shared" si="10"/>
        <v>0.30338928375630014</v>
      </c>
      <c r="L241" s="1">
        <f t="shared" si="11"/>
        <v>0.19661071624369986</v>
      </c>
    </row>
    <row r="242" spans="9:12" ht="12.75" hidden="1">
      <c r="I242" s="1">
        <v>0.76</v>
      </c>
      <c r="J242" s="1">
        <f t="shared" si="9"/>
        <v>0</v>
      </c>
      <c r="K242" s="1">
        <f t="shared" si="10"/>
        <v>0.29887240577595275</v>
      </c>
      <c r="L242" s="1">
        <f t="shared" si="11"/>
        <v>0.20112759422404725</v>
      </c>
    </row>
    <row r="243" spans="9:12" ht="12.75" hidden="1">
      <c r="I243" s="1">
        <v>0.78</v>
      </c>
      <c r="J243" s="1">
        <f t="shared" si="9"/>
        <v>0</v>
      </c>
      <c r="K243" s="1">
        <f t="shared" si="10"/>
        <v>0.2943050297883251</v>
      </c>
      <c r="L243" s="1">
        <f t="shared" si="11"/>
        <v>0.20569497021167488</v>
      </c>
    </row>
    <row r="244" spans="9:12" ht="12.75" hidden="1">
      <c r="I244" s="1">
        <v>0.8</v>
      </c>
      <c r="J244" s="1">
        <f t="shared" si="9"/>
        <v>0</v>
      </c>
      <c r="K244" s="1">
        <f t="shared" si="10"/>
        <v>0.28969155276148273</v>
      </c>
      <c r="L244" s="1">
        <f t="shared" si="11"/>
        <v>0.21030844723851727</v>
      </c>
    </row>
    <row r="245" spans="9:12" ht="12.75" hidden="1">
      <c r="I245" s="1">
        <v>0.82</v>
      </c>
      <c r="J245" s="1">
        <f t="shared" si="9"/>
        <v>0</v>
      </c>
      <c r="K245" s="1">
        <f t="shared" si="10"/>
        <v>0.28503635848900727</v>
      </c>
      <c r="L245" s="1">
        <f t="shared" si="11"/>
        <v>0.21496364151099273</v>
      </c>
    </row>
    <row r="246" spans="9:12" ht="12.75" hidden="1">
      <c r="I246" s="1">
        <v>0.84</v>
      </c>
      <c r="J246" s="1">
        <f t="shared" si="9"/>
        <v>0</v>
      </c>
      <c r="K246" s="1">
        <f t="shared" si="10"/>
        <v>0.2803438108396206</v>
      </c>
      <c r="L246" s="1">
        <f t="shared" si="11"/>
        <v>0.21965618916037938</v>
      </c>
    </row>
    <row r="247" spans="9:12" ht="12.75" hidden="1">
      <c r="I247" s="1">
        <v>0.86</v>
      </c>
      <c r="J247" s="1">
        <f t="shared" si="9"/>
        <v>0</v>
      </c>
      <c r="K247" s="1">
        <f t="shared" si="10"/>
        <v>0.2756182471534567</v>
      </c>
      <c r="L247" s="1">
        <f t="shared" si="11"/>
        <v>0.22438175284654333</v>
      </c>
    </row>
    <row r="248" spans="9:12" ht="12.75" hidden="1">
      <c r="I248" s="1">
        <v>0.88</v>
      </c>
      <c r="J248" s="1">
        <f t="shared" si="9"/>
        <v>0</v>
      </c>
      <c r="K248" s="1">
        <f t="shared" si="10"/>
        <v>0.270863971798338</v>
      </c>
      <c r="L248" s="1">
        <f t="shared" si="11"/>
        <v>0.229136028201662</v>
      </c>
    </row>
    <row r="249" spans="9:12" ht="12.75" hidden="1">
      <c r="I249" s="1">
        <v>0.9</v>
      </c>
      <c r="J249" s="1">
        <f t="shared" si="9"/>
        <v>0</v>
      </c>
      <c r="K249" s="1">
        <f t="shared" si="10"/>
        <v>0.2660852498987548</v>
      </c>
      <c r="L249" s="1">
        <f t="shared" si="11"/>
        <v>0.23391475010124518</v>
      </c>
    </row>
    <row r="250" spans="9:12" ht="12.75" hidden="1">
      <c r="I250" s="1">
        <v>0.92</v>
      </c>
      <c r="J250" s="1">
        <f t="shared" si="9"/>
        <v>0</v>
      </c>
      <c r="K250" s="1">
        <f t="shared" si="10"/>
        <v>0.26128630124955315</v>
      </c>
      <c r="L250" s="1">
        <f t="shared" si="11"/>
        <v>0.23871369875044685</v>
      </c>
    </row>
    <row r="251" spans="9:12" ht="12.75" hidden="1">
      <c r="I251" s="1">
        <v>0.94</v>
      </c>
      <c r="J251" s="1">
        <f t="shared" si="9"/>
        <v>0</v>
      </c>
      <c r="K251" s="1">
        <f t="shared" si="10"/>
        <v>0.25647129442562033</v>
      </c>
      <c r="L251" s="1">
        <f t="shared" si="11"/>
        <v>0.24352870557437967</v>
      </c>
    </row>
    <row r="252" spans="9:12" ht="12.75" hidden="1">
      <c r="I252" s="1">
        <v>0.96</v>
      </c>
      <c r="J252" s="1">
        <f t="shared" si="9"/>
        <v>0</v>
      </c>
      <c r="K252" s="1">
        <f t="shared" si="10"/>
        <v>0.2516443410981171</v>
      </c>
      <c r="L252" s="1">
        <f t="shared" si="11"/>
        <v>0.24835565890188288</v>
      </c>
    </row>
    <row r="253" spans="9:12" ht="12.75" hidden="1">
      <c r="I253" s="1">
        <v>0.98</v>
      </c>
      <c r="J253" s="1">
        <f t="shared" si="9"/>
        <v>0</v>
      </c>
      <c r="K253" s="1">
        <f t="shared" si="10"/>
        <v>0.24680949056704274</v>
      </c>
      <c r="L253" s="1">
        <f t="shared" si="11"/>
        <v>0.2531905094329573</v>
      </c>
    </row>
    <row r="254" spans="9:12" ht="12.75" hidden="1">
      <c r="I254" s="1">
        <v>1</v>
      </c>
      <c r="J254" s="1">
        <f t="shared" si="9"/>
        <v>0</v>
      </c>
      <c r="K254" s="1">
        <f t="shared" si="10"/>
        <v>0.24197072451914337</v>
      </c>
      <c r="L254" s="1">
        <f t="shared" si="11"/>
        <v>0.25802927548085663</v>
      </c>
    </row>
    <row r="255" spans="9:12" ht="12.75" hidden="1">
      <c r="I255" s="1">
        <v>1.02</v>
      </c>
      <c r="J255" s="1">
        <f t="shared" si="9"/>
        <v>0</v>
      </c>
      <c r="K255" s="1">
        <f t="shared" si="10"/>
        <v>0.2371319520193796</v>
      </c>
      <c r="L255" s="1">
        <f t="shared" si="11"/>
        <v>0.2628680479806204</v>
      </c>
    </row>
    <row r="256" spans="9:12" ht="12.75" hidden="1">
      <c r="I256" s="1">
        <v>1.04</v>
      </c>
      <c r="J256" s="1">
        <f t="shared" si="9"/>
        <v>0</v>
      </c>
      <c r="K256" s="1">
        <f t="shared" si="10"/>
        <v>0.2322970047433662</v>
      </c>
      <c r="L256" s="1">
        <f t="shared" si="11"/>
        <v>0.26770299525663377</v>
      </c>
    </row>
    <row r="257" spans="9:12" ht="12.75" hidden="1">
      <c r="I257" s="1">
        <v>1.06</v>
      </c>
      <c r="J257" s="1">
        <f t="shared" si="9"/>
        <v>0</v>
      </c>
      <c r="K257" s="1">
        <f t="shared" si="10"/>
        <v>0.2274696324573859</v>
      </c>
      <c r="L257" s="1">
        <f t="shared" si="11"/>
        <v>0.27253036754261406</v>
      </c>
    </row>
    <row r="258" spans="9:12" ht="12.75" hidden="1">
      <c r="I258" s="1">
        <v>1.08</v>
      </c>
      <c r="J258" s="1">
        <f t="shared" si="9"/>
        <v>0</v>
      </c>
      <c r="K258" s="1">
        <f t="shared" si="10"/>
        <v>0.22265349875176113</v>
      </c>
      <c r="L258" s="1">
        <f t="shared" si="11"/>
        <v>0.2773465012482389</v>
      </c>
    </row>
    <row r="259" spans="9:12" ht="12.75" hidden="1">
      <c r="I259" s="1">
        <v>1.1</v>
      </c>
      <c r="J259" s="1">
        <f t="shared" si="9"/>
        <v>0</v>
      </c>
      <c r="K259" s="1">
        <f t="shared" si="10"/>
        <v>0.21785217703255053</v>
      </c>
      <c r="L259" s="1">
        <f t="shared" si="11"/>
        <v>0.28214782296744945</v>
      </c>
    </row>
    <row r="260" spans="9:12" ht="12.75" hidden="1">
      <c r="I260" s="1">
        <v>1.12</v>
      </c>
      <c r="J260" s="1">
        <f t="shared" si="9"/>
        <v>0</v>
      </c>
      <c r="K260" s="1">
        <f t="shared" si="10"/>
        <v>0.21306914677571784</v>
      </c>
      <c r="L260" s="1">
        <f t="shared" si="11"/>
        <v>0.28693085322428213</v>
      </c>
    </row>
    <row r="261" spans="9:12" ht="12.75" hidden="1">
      <c r="I261" s="1">
        <v>1.14</v>
      </c>
      <c r="J261" s="1">
        <f aca="true" t="shared" si="12" ref="J261:J324">IF(OR(I261&lt;C$25,I261&gt;C$26),0,1/SQRT(2*PI())*EXP(-(I261^2)/2))</f>
        <v>0</v>
      </c>
      <c r="K261" s="1">
        <f aca="true" t="shared" si="13" ref="K261:K324">IF(AND(I261&gt;=C$25,I261&lt;=C$26),0,1/SQRT(2*PI())*EXP(-(I261^2)/2))</f>
        <v>0.20830779004710837</v>
      </c>
      <c r="L261" s="1">
        <f aca="true" t="shared" si="14" ref="L261:L324">0.5-K261-J261</f>
        <v>0.29169220995289163</v>
      </c>
    </row>
    <row r="262" spans="9:12" ht="12.75" hidden="1">
      <c r="I262" s="1">
        <v>1.16</v>
      </c>
      <c r="J262" s="1">
        <f t="shared" si="12"/>
        <v>0</v>
      </c>
      <c r="K262" s="1">
        <f t="shared" si="13"/>
        <v>0.20357138829075944</v>
      </c>
      <c r="L262" s="1">
        <f t="shared" si="14"/>
        <v>0.29642861170924056</v>
      </c>
    </row>
    <row r="263" spans="9:12" ht="12.75" hidden="1">
      <c r="I263" s="1">
        <v>1.18000000000001</v>
      </c>
      <c r="J263" s="1">
        <f t="shared" si="12"/>
        <v>0</v>
      </c>
      <c r="K263" s="1">
        <f t="shared" si="13"/>
        <v>0.19886311938727358</v>
      </c>
      <c r="L263" s="1">
        <f t="shared" si="14"/>
        <v>0.3011368806127264</v>
      </c>
    </row>
    <row r="264" spans="9:12" ht="12.75" hidden="1">
      <c r="I264" s="1">
        <v>1.2</v>
      </c>
      <c r="J264" s="1">
        <f t="shared" si="12"/>
        <v>0</v>
      </c>
      <c r="K264" s="1">
        <f t="shared" si="13"/>
        <v>0.19418605498321295</v>
      </c>
      <c r="L264" s="1">
        <f t="shared" si="14"/>
        <v>0.30581394501678705</v>
      </c>
    </row>
    <row r="265" spans="9:12" ht="12.75" hidden="1">
      <c r="I265" s="1">
        <v>1.22</v>
      </c>
      <c r="J265" s="1">
        <f t="shared" si="12"/>
        <v>0</v>
      </c>
      <c r="K265" s="1">
        <f t="shared" si="13"/>
        <v>0.18954315809164024</v>
      </c>
      <c r="L265" s="1">
        <f t="shared" si="14"/>
        <v>0.31045684190835976</v>
      </c>
    </row>
    <row r="266" spans="9:12" ht="12.75" hidden="1">
      <c r="I266" s="1">
        <v>1.24</v>
      </c>
      <c r="J266" s="1">
        <f t="shared" si="12"/>
        <v>0</v>
      </c>
      <c r="K266" s="1">
        <f t="shared" si="13"/>
        <v>0.1849372809633053</v>
      </c>
      <c r="L266" s="1">
        <f t="shared" si="14"/>
        <v>0.3150627190366947</v>
      </c>
    </row>
    <row r="267" spans="9:12" ht="12.75" hidden="1">
      <c r="I267" s="1">
        <v>1.26000000000001</v>
      </c>
      <c r="J267" s="1">
        <f t="shared" si="12"/>
        <v>0</v>
      </c>
      <c r="K267" s="1">
        <f t="shared" si="13"/>
        <v>0.18037116322707805</v>
      </c>
      <c r="L267" s="1">
        <f t="shared" si="14"/>
        <v>0.319628836772922</v>
      </c>
    </row>
    <row r="268" spans="9:12" ht="12.75" hidden="1">
      <c r="I268" s="1">
        <v>1.28</v>
      </c>
      <c r="J268" s="1">
        <f t="shared" si="12"/>
        <v>0</v>
      </c>
      <c r="K268" s="1">
        <f t="shared" si="13"/>
        <v>0.17584743029766237</v>
      </c>
      <c r="L268" s="1">
        <f t="shared" si="14"/>
        <v>0.32415256970233763</v>
      </c>
    </row>
    <row r="269" spans="9:12" ht="12.75" hidden="1">
      <c r="I269" s="1">
        <v>1.3</v>
      </c>
      <c r="J269" s="1">
        <f t="shared" si="12"/>
        <v>0</v>
      </c>
      <c r="K269" s="1">
        <f t="shared" si="13"/>
        <v>0.17136859204780736</v>
      </c>
      <c r="L269" s="1">
        <f t="shared" si="14"/>
        <v>0.32863140795219264</v>
      </c>
    </row>
    <row r="270" spans="9:12" ht="12.75" hidden="1">
      <c r="I270" s="1">
        <v>1.32</v>
      </c>
      <c r="J270" s="1">
        <f t="shared" si="12"/>
        <v>0</v>
      </c>
      <c r="K270" s="1">
        <f t="shared" si="13"/>
        <v>0.1669370417417138</v>
      </c>
      <c r="L270" s="1">
        <f t="shared" si="14"/>
        <v>0.3330629582582862</v>
      </c>
    </row>
    <row r="271" spans="9:12" ht="12.75" hidden="1">
      <c r="I271" s="1">
        <v>1.34000000000001</v>
      </c>
      <c r="J271" s="1">
        <f t="shared" si="12"/>
        <v>0</v>
      </c>
      <c r="K271" s="1">
        <f t="shared" si="13"/>
        <v>0.16255505522553196</v>
      </c>
      <c r="L271" s="1">
        <f t="shared" si="14"/>
        <v>0.33744494477446807</v>
      </c>
    </row>
    <row r="272" spans="9:12" ht="12.75" hidden="1">
      <c r="I272" s="1">
        <v>1.36</v>
      </c>
      <c r="J272" s="1">
        <f t="shared" si="12"/>
        <v>0</v>
      </c>
      <c r="K272" s="1">
        <f t="shared" si="13"/>
        <v>0.15822479037038303</v>
      </c>
      <c r="L272" s="1">
        <f t="shared" si="14"/>
        <v>0.34177520962961694</v>
      </c>
    </row>
    <row r="273" spans="9:12" ht="12.75" hidden="1">
      <c r="I273" s="1">
        <v>1.38</v>
      </c>
      <c r="J273" s="1">
        <f t="shared" si="12"/>
        <v>0</v>
      </c>
      <c r="K273" s="1">
        <f t="shared" si="13"/>
        <v>0.15394828676263372</v>
      </c>
      <c r="L273" s="1">
        <f t="shared" si="14"/>
        <v>0.3460517132373663</v>
      </c>
    </row>
    <row r="274" spans="9:12" ht="12.75" hidden="1">
      <c r="I274" s="1">
        <v>1.4</v>
      </c>
      <c r="J274" s="1">
        <f t="shared" si="12"/>
        <v>0</v>
      </c>
      <c r="K274" s="1">
        <f t="shared" si="13"/>
        <v>0.14972746563574488</v>
      </c>
      <c r="L274" s="1">
        <f t="shared" si="14"/>
        <v>0.3502725343642551</v>
      </c>
    </row>
    <row r="275" spans="9:12" ht="12.75" hidden="1">
      <c r="I275" s="1">
        <v>1.42000000000001</v>
      </c>
      <c r="J275" s="1">
        <f t="shared" si="12"/>
        <v>0</v>
      </c>
      <c r="K275" s="1">
        <f t="shared" si="13"/>
        <v>0.14556413003734553</v>
      </c>
      <c r="L275" s="1">
        <f t="shared" si="14"/>
        <v>0.35443586996265447</v>
      </c>
    </row>
    <row r="276" spans="9:12" ht="12.75" hidden="1">
      <c r="I276" s="1">
        <v>1.44</v>
      </c>
      <c r="J276" s="1">
        <f t="shared" si="12"/>
        <v>0</v>
      </c>
      <c r="K276" s="1">
        <f t="shared" si="13"/>
        <v>0.14145996522483878</v>
      </c>
      <c r="L276" s="1">
        <f t="shared" si="14"/>
        <v>0.3585400347751612</v>
      </c>
    </row>
    <row r="277" spans="9:12" ht="12.75" hidden="1">
      <c r="I277" s="1">
        <v>1.46</v>
      </c>
      <c r="J277" s="1">
        <f t="shared" si="12"/>
        <v>0</v>
      </c>
      <c r="K277" s="1">
        <f t="shared" si="13"/>
        <v>0.13741653928228179</v>
      </c>
      <c r="L277" s="1">
        <f t="shared" si="14"/>
        <v>0.3625834607177182</v>
      </c>
    </row>
    <row r="278" spans="9:12" ht="12.75" hidden="1">
      <c r="I278" s="1">
        <v>1.48</v>
      </c>
      <c r="J278" s="1">
        <f t="shared" si="12"/>
        <v>0</v>
      </c>
      <c r="K278" s="1">
        <f t="shared" si="13"/>
        <v>0.1334353039510023</v>
      </c>
      <c r="L278" s="1">
        <f t="shared" si="14"/>
        <v>0.36656469604899766</v>
      </c>
    </row>
    <row r="279" spans="9:12" ht="12.75" hidden="1">
      <c r="I279" s="1">
        <v>1.50000000000001</v>
      </c>
      <c r="J279" s="1">
        <f t="shared" si="12"/>
        <v>0</v>
      </c>
      <c r="K279" s="1">
        <f t="shared" si="13"/>
        <v>0.1295175956658898</v>
      </c>
      <c r="L279" s="1">
        <f t="shared" si="14"/>
        <v>0.37048240433411017</v>
      </c>
    </row>
    <row r="280" spans="9:12" ht="12.75" hidden="1">
      <c r="I280" s="1">
        <v>1.52</v>
      </c>
      <c r="J280" s="1">
        <f t="shared" si="12"/>
        <v>0</v>
      </c>
      <c r="K280" s="1">
        <f t="shared" si="13"/>
        <v>0.12566463678908815</v>
      </c>
      <c r="L280" s="1">
        <f t="shared" si="14"/>
        <v>0.3743353632109119</v>
      </c>
    </row>
    <row r="281" spans="9:12" ht="12.75" hidden="1">
      <c r="I281" s="1">
        <v>1.54</v>
      </c>
      <c r="J281" s="1">
        <f t="shared" si="12"/>
        <v>0</v>
      </c>
      <c r="K281" s="1">
        <f t="shared" si="13"/>
        <v>0.12187753703240178</v>
      </c>
      <c r="L281" s="1">
        <f t="shared" si="14"/>
        <v>0.3781224629675982</v>
      </c>
    </row>
    <row r="282" spans="9:12" ht="12.75" hidden="1">
      <c r="I282" s="1">
        <v>1.56</v>
      </c>
      <c r="J282" s="1">
        <f t="shared" si="12"/>
        <v>0</v>
      </c>
      <c r="K282" s="1">
        <f t="shared" si="13"/>
        <v>0.11815729505958227</v>
      </c>
      <c r="L282" s="1">
        <f t="shared" si="14"/>
        <v>0.3818427049404177</v>
      </c>
    </row>
    <row r="283" spans="9:12" ht="12.75" hidden="1">
      <c r="I283" s="1">
        <v>1.58000000000001</v>
      </c>
      <c r="J283" s="1">
        <f t="shared" si="12"/>
        <v>0</v>
      </c>
      <c r="K283" s="1">
        <f t="shared" si="13"/>
        <v>0.11450480025929055</v>
      </c>
      <c r="L283" s="1">
        <f t="shared" si="14"/>
        <v>0.38549519974070945</v>
      </c>
    </row>
    <row r="284" spans="9:12" ht="12.75" hidden="1">
      <c r="I284" s="1">
        <v>1.6</v>
      </c>
      <c r="J284" s="1">
        <f t="shared" si="12"/>
        <v>0</v>
      </c>
      <c r="K284" s="1">
        <f t="shared" si="13"/>
        <v>0.11092083467945554</v>
      </c>
      <c r="L284" s="1">
        <f t="shared" si="14"/>
        <v>0.38907916532054443</v>
      </c>
    </row>
    <row r="285" spans="9:12" ht="12.75" hidden="1">
      <c r="I285" s="1">
        <v>1.62</v>
      </c>
      <c r="J285" s="1">
        <f t="shared" si="12"/>
        <v>0</v>
      </c>
      <c r="K285" s="1">
        <f t="shared" si="13"/>
        <v>0.1074060751134838</v>
      </c>
      <c r="L285" s="1">
        <f t="shared" si="14"/>
        <v>0.39259392488651623</v>
      </c>
    </row>
    <row r="286" spans="9:12" ht="12.75" hidden="1">
      <c r="I286" s="1">
        <v>1.64000000000001</v>
      </c>
      <c r="J286" s="1">
        <f t="shared" si="12"/>
        <v>0</v>
      </c>
      <c r="K286" s="1">
        <f t="shared" si="13"/>
        <v>0.10396109532876253</v>
      </c>
      <c r="L286" s="1">
        <f t="shared" si="14"/>
        <v>0.3960389046712375</v>
      </c>
    </row>
    <row r="287" spans="9:12" ht="12.75" hidden="1">
      <c r="I287" s="1">
        <v>1.66000000000001</v>
      </c>
      <c r="J287" s="1">
        <f t="shared" si="12"/>
        <v>0</v>
      </c>
      <c r="K287" s="1">
        <f t="shared" si="13"/>
        <v>0.10058636842768891</v>
      </c>
      <c r="L287" s="1">
        <f t="shared" si="14"/>
        <v>0.3994136315723111</v>
      </c>
    </row>
    <row r="288" spans="9:12" ht="12.75" hidden="1">
      <c r="I288" s="1">
        <v>1.68000000000001</v>
      </c>
      <c r="J288" s="1">
        <f t="shared" si="12"/>
        <v>0</v>
      </c>
      <c r="K288" s="1">
        <f t="shared" si="13"/>
        <v>0.09728226933146587</v>
      </c>
      <c r="L288" s="1">
        <f t="shared" si="14"/>
        <v>0.4027177306685341</v>
      </c>
    </row>
    <row r="289" spans="9:12" ht="12.75" hidden="1">
      <c r="I289" s="1">
        <v>1.7</v>
      </c>
      <c r="J289" s="1">
        <f t="shared" si="12"/>
        <v>0</v>
      </c>
      <c r="K289" s="1">
        <f t="shared" si="13"/>
        <v>0.09404907737688695</v>
      </c>
      <c r="L289" s="1">
        <f t="shared" si="14"/>
        <v>0.40595092262311305</v>
      </c>
    </row>
    <row r="290" spans="9:12" ht="12.75" hidden="1">
      <c r="I290" s="1">
        <v>1.72000000000001</v>
      </c>
      <c r="J290" s="1">
        <f t="shared" si="12"/>
        <v>0</v>
      </c>
      <c r="K290" s="1">
        <f t="shared" si="13"/>
        <v>0.0908869790162813</v>
      </c>
      <c r="L290" s="1">
        <f t="shared" si="14"/>
        <v>0.4091130209837187</v>
      </c>
    </row>
    <row r="291" spans="9:12" ht="12.75" hidden="1">
      <c r="I291" s="1">
        <v>1.74000000000001</v>
      </c>
      <c r="J291" s="1">
        <f t="shared" si="12"/>
        <v>0</v>
      </c>
      <c r="K291" s="1">
        <f t="shared" si="13"/>
        <v>0.08779607061090411</v>
      </c>
      <c r="L291" s="1">
        <f t="shared" si="14"/>
        <v>0.4122039293890959</v>
      </c>
    </row>
    <row r="292" spans="9:12" ht="12.75" hidden="1">
      <c r="I292" s="1">
        <v>1.76000000000001</v>
      </c>
      <c r="J292" s="1">
        <f t="shared" si="12"/>
        <v>0</v>
      </c>
      <c r="K292" s="1">
        <f t="shared" si="13"/>
        <v>0.08477636130802076</v>
      </c>
      <c r="L292" s="1">
        <f t="shared" si="14"/>
        <v>0.41522363869197926</v>
      </c>
    </row>
    <row r="293" spans="9:12" ht="12.75" hidden="1">
      <c r="I293" s="1">
        <v>1.78</v>
      </c>
      <c r="J293" s="1">
        <f t="shared" si="12"/>
        <v>0</v>
      </c>
      <c r="K293" s="1">
        <f t="shared" si="13"/>
        <v>0.0818277759921428</v>
      </c>
      <c r="L293" s="1">
        <f t="shared" si="14"/>
        <v>0.4181722240078572</v>
      </c>
    </row>
    <row r="294" spans="9:12" ht="12.75" hidden="1">
      <c r="I294" s="1">
        <v>1.80000000000001</v>
      </c>
      <c r="J294" s="1">
        <f t="shared" si="12"/>
        <v>0</v>
      </c>
      <c r="K294" s="1">
        <f t="shared" si="13"/>
        <v>0.07895015830089273</v>
      </c>
      <c r="L294" s="1">
        <f t="shared" si="14"/>
        <v>0.42104984169910725</v>
      </c>
    </row>
    <row r="295" spans="9:12" ht="12.75" hidden="1">
      <c r="I295" s="1">
        <v>1.82000000000001</v>
      </c>
      <c r="J295" s="1">
        <f t="shared" si="12"/>
        <v>0</v>
      </c>
      <c r="K295" s="1">
        <f t="shared" si="13"/>
        <v>0.07614327369620592</v>
      </c>
      <c r="L295" s="1">
        <f t="shared" si="14"/>
        <v>0.42385672630379406</v>
      </c>
    </row>
    <row r="296" spans="9:12" ht="12.75" hidden="1">
      <c r="I296" s="1">
        <v>1.84000000000001</v>
      </c>
      <c r="J296" s="1">
        <f t="shared" si="12"/>
        <v>0</v>
      </c>
      <c r="K296" s="1">
        <f t="shared" si="13"/>
        <v>0.07340681258165553</v>
      </c>
      <c r="L296" s="1">
        <f t="shared" si="14"/>
        <v>0.42659318741834445</v>
      </c>
    </row>
    <row r="297" spans="9:12" ht="12.75" hidden="1">
      <c r="I297" s="1">
        <v>1.86</v>
      </c>
      <c r="J297" s="1">
        <f t="shared" si="12"/>
        <v>0</v>
      </c>
      <c r="K297" s="1">
        <f t="shared" si="13"/>
        <v>0.07074039345698338</v>
      </c>
      <c r="L297" s="1">
        <f t="shared" si="14"/>
        <v>0.42925960654301665</v>
      </c>
    </row>
    <row r="298" spans="9:12" ht="12.75" hidden="1">
      <c r="I298" s="1">
        <v>1.88000000000001</v>
      </c>
      <c r="J298" s="1">
        <f t="shared" si="12"/>
        <v>0</v>
      </c>
      <c r="K298" s="1">
        <f t="shared" si="13"/>
        <v>0.06814356610104327</v>
      </c>
      <c r="L298" s="1">
        <f t="shared" si="14"/>
        <v>0.4318564338989567</v>
      </c>
    </row>
    <row r="299" spans="9:12" ht="12.75" hidden="1">
      <c r="I299" s="1">
        <v>1.90000000000001</v>
      </c>
      <c r="J299" s="1">
        <f t="shared" si="12"/>
        <v>0</v>
      </c>
      <c r="K299" s="1">
        <f t="shared" si="13"/>
        <v>0.06561581477467536</v>
      </c>
      <c r="L299" s="1">
        <f t="shared" si="14"/>
        <v>0.4343841852253246</v>
      </c>
    </row>
    <row r="300" spans="9:12" ht="12.75" hidden="1">
      <c r="I300" s="1">
        <v>1.92000000000001</v>
      </c>
      <c r="J300" s="1">
        <f t="shared" si="12"/>
        <v>0</v>
      </c>
      <c r="K300" s="1">
        <f t="shared" si="13"/>
        <v>0.06315656143519745</v>
      </c>
      <c r="L300" s="1">
        <f t="shared" si="14"/>
        <v>0.43684343856480257</v>
      </c>
    </row>
    <row r="301" spans="9:12" ht="12.75" hidden="1">
      <c r="I301" s="1">
        <v>1.94</v>
      </c>
      <c r="J301" s="1">
        <f t="shared" si="12"/>
        <v>0</v>
      </c>
      <c r="K301" s="1">
        <f t="shared" si="13"/>
        <v>0.060765168954564776</v>
      </c>
      <c r="L301" s="1">
        <f t="shared" si="14"/>
        <v>0.4392348310454352</v>
      </c>
    </row>
    <row r="302" spans="9:12" ht="12.75" hidden="1">
      <c r="I302" s="1">
        <v>1.96000000000001</v>
      </c>
      <c r="J302" s="1">
        <f t="shared" si="12"/>
        <v>0</v>
      </c>
      <c r="K302" s="1">
        <f t="shared" si="13"/>
        <v>0.05844094433345032</v>
      </c>
      <c r="L302" s="1">
        <f t="shared" si="14"/>
        <v>0.4415590556665497</v>
      </c>
    </row>
    <row r="303" spans="9:12" ht="12.75" hidden="1">
      <c r="I303" s="1">
        <v>1.98000000000001</v>
      </c>
      <c r="J303" s="1">
        <f t="shared" si="12"/>
        <v>0</v>
      </c>
      <c r="K303" s="1">
        <f t="shared" si="13"/>
        <v>0.05618314190386693</v>
      </c>
      <c r="L303" s="1">
        <f t="shared" si="14"/>
        <v>0.4438168580961331</v>
      </c>
    </row>
    <row r="304" spans="9:12" ht="12.75" hidden="1">
      <c r="I304" s="1">
        <v>2.00000000000001</v>
      </c>
      <c r="J304" s="1">
        <f t="shared" si="12"/>
        <v>0</v>
      </c>
      <c r="K304" s="1">
        <f t="shared" si="13"/>
        <v>0.05399096651318695</v>
      </c>
      <c r="L304" s="1">
        <f t="shared" si="14"/>
        <v>0.44600903348681303</v>
      </c>
    </row>
    <row r="305" spans="9:12" ht="12.75" hidden="1">
      <c r="I305" s="1">
        <v>2.02</v>
      </c>
      <c r="J305" s="1">
        <f t="shared" si="12"/>
        <v>0</v>
      </c>
      <c r="K305" s="1">
        <f t="shared" si="13"/>
        <v>0.051863576682820565</v>
      </c>
      <c r="L305" s="1">
        <f t="shared" si="14"/>
        <v>0.44813642331717946</v>
      </c>
    </row>
    <row r="306" spans="9:12" ht="12.75" hidden="1">
      <c r="I306" s="1">
        <v>2.04000000000001</v>
      </c>
      <c r="J306" s="1">
        <f t="shared" si="12"/>
        <v>0</v>
      </c>
      <c r="K306" s="1">
        <f t="shared" si="13"/>
        <v>0.049800087735069776</v>
      </c>
      <c r="L306" s="1">
        <f t="shared" si="14"/>
        <v>0.4501999122649302</v>
      </c>
    </row>
    <row r="307" spans="9:12" ht="12.75" hidden="1">
      <c r="I307" s="1">
        <v>2.06000000000001</v>
      </c>
      <c r="J307" s="1">
        <f t="shared" si="12"/>
        <v>0</v>
      </c>
      <c r="K307" s="1">
        <f t="shared" si="13"/>
        <v>0.047799574882076055</v>
      </c>
      <c r="L307" s="1">
        <f t="shared" si="14"/>
        <v>0.45220042511792397</v>
      </c>
    </row>
    <row r="308" spans="9:12" ht="12.75" hidden="1">
      <c r="I308" s="1">
        <v>2.08000000000001</v>
      </c>
      <c r="J308" s="1">
        <f t="shared" si="12"/>
        <v>0</v>
      </c>
      <c r="K308" s="1">
        <f t="shared" si="13"/>
        <v>0.04586107627105395</v>
      </c>
      <c r="L308" s="1">
        <f t="shared" si="14"/>
        <v>0.45413892372894604</v>
      </c>
    </row>
    <row r="309" spans="9:12" ht="12.75" hidden="1">
      <c r="I309" s="1">
        <v>2.1</v>
      </c>
      <c r="J309" s="1">
        <f t="shared" si="12"/>
        <v>0</v>
      </c>
      <c r="K309" s="1">
        <f t="shared" si="13"/>
        <v>0.04398359598042719</v>
      </c>
      <c r="L309" s="1">
        <f t="shared" si="14"/>
        <v>0.45601640401957283</v>
      </c>
    </row>
    <row r="310" spans="9:12" ht="12.75" hidden="1">
      <c r="I310" s="1">
        <v>2.12000000000001</v>
      </c>
      <c r="J310" s="1">
        <f t="shared" si="12"/>
        <v>0</v>
      </c>
      <c r="K310" s="1">
        <f t="shared" si="13"/>
        <v>0.04216610696176945</v>
      </c>
      <c r="L310" s="1">
        <f t="shared" si="14"/>
        <v>0.4578338930382305</v>
      </c>
    </row>
    <row r="311" spans="9:12" ht="12.75" hidden="1">
      <c r="I311" s="1">
        <v>2.14000000000001</v>
      </c>
      <c r="J311" s="1">
        <f t="shared" si="12"/>
        <v>0</v>
      </c>
      <c r="K311" s="1">
        <f t="shared" si="13"/>
        <v>0.04040755392285945</v>
      </c>
      <c r="L311" s="1">
        <f t="shared" si="14"/>
        <v>0.45959244607714056</v>
      </c>
    </row>
    <row r="312" spans="9:12" ht="12.75" hidden="1">
      <c r="I312" s="1">
        <v>2.16000000000001</v>
      </c>
      <c r="J312" s="1">
        <f t="shared" si="12"/>
        <v>0</v>
      </c>
      <c r="K312" s="1">
        <f t="shared" si="13"/>
        <v>0.03870685614745478</v>
      </c>
      <c r="L312" s="1">
        <f t="shared" si="14"/>
        <v>0.4612931438525452</v>
      </c>
    </row>
    <row r="313" spans="9:12" ht="12.75" hidden="1">
      <c r="I313" s="1">
        <v>2.18000000000001</v>
      </c>
      <c r="J313" s="1">
        <f t="shared" si="12"/>
        <v>0</v>
      </c>
      <c r="K313" s="1">
        <f t="shared" si="13"/>
        <v>0.03706291024780568</v>
      </c>
      <c r="L313" s="1">
        <f t="shared" si="14"/>
        <v>0.46293708975219433</v>
      </c>
    </row>
    <row r="314" spans="9:12" ht="12.75" hidden="1">
      <c r="I314" s="1">
        <v>2.20000000000001</v>
      </c>
      <c r="J314" s="1">
        <f t="shared" si="12"/>
        <v>0</v>
      </c>
      <c r="K314" s="1">
        <f t="shared" si="13"/>
        <v>0.03547459284623067</v>
      </c>
      <c r="L314" s="1">
        <f t="shared" si="14"/>
        <v>0.46452540715376933</v>
      </c>
    </row>
    <row r="315" spans="9:12" ht="12.75" hidden="1">
      <c r="I315" s="1">
        <v>2.22000000000001</v>
      </c>
      <c r="J315" s="1">
        <f t="shared" si="12"/>
        <v>0</v>
      </c>
      <c r="K315" s="1">
        <f t="shared" si="13"/>
        <v>0.033940763182448444</v>
      </c>
      <c r="L315" s="1">
        <f t="shared" si="14"/>
        <v>0.46605923681755157</v>
      </c>
    </row>
    <row r="316" spans="9:12" ht="12.75" hidden="1">
      <c r="I316" s="1">
        <v>2.24000000000001</v>
      </c>
      <c r="J316" s="1">
        <f t="shared" si="12"/>
        <v>0</v>
      </c>
      <c r="K316" s="1">
        <f t="shared" si="13"/>
        <v>0.03246026564369672</v>
      </c>
      <c r="L316" s="1">
        <f t="shared" si="14"/>
        <v>0.46753973435630325</v>
      </c>
    </row>
    <row r="317" spans="9:12" ht="12.75" hidden="1">
      <c r="I317" s="1">
        <v>2.26000000000001</v>
      </c>
      <c r="J317" s="1">
        <f t="shared" si="12"/>
        <v>0</v>
      </c>
      <c r="K317" s="1">
        <f t="shared" si="13"/>
        <v>0.03103193221500756</v>
      </c>
      <c r="L317" s="1">
        <f t="shared" si="14"/>
        <v>0.46896806778499245</v>
      </c>
    </row>
    <row r="318" spans="9:12" ht="12.75" hidden="1">
      <c r="I318" s="1">
        <v>2.28000000000001</v>
      </c>
      <c r="J318" s="1">
        <f t="shared" si="12"/>
        <v>0</v>
      </c>
      <c r="K318" s="1">
        <f t="shared" si="13"/>
        <v>0.02965458484734059</v>
      </c>
      <c r="L318" s="1">
        <f t="shared" si="14"/>
        <v>0.47034541515265943</v>
      </c>
    </row>
    <row r="319" spans="9:12" ht="12.75" hidden="1">
      <c r="I319" s="1">
        <v>2.30000000000001</v>
      </c>
      <c r="J319" s="1">
        <f t="shared" si="12"/>
        <v>0</v>
      </c>
      <c r="K319" s="1">
        <f t="shared" si="13"/>
        <v>0.028327037741600516</v>
      </c>
      <c r="L319" s="1">
        <f t="shared" si="14"/>
        <v>0.4716729622583995</v>
      </c>
    </row>
    <row r="320" spans="9:12" ht="12.75" hidden="1">
      <c r="I320" s="1">
        <v>2.32000000000001</v>
      </c>
      <c r="J320" s="1">
        <f t="shared" si="12"/>
        <v>0</v>
      </c>
      <c r="K320" s="1">
        <f t="shared" si="13"/>
        <v>0.027048099546881147</v>
      </c>
      <c r="L320" s="1">
        <f t="shared" si="14"/>
        <v>0.47295190045311886</v>
      </c>
    </row>
    <row r="321" spans="9:12" ht="12.75" hidden="1">
      <c r="I321" s="1">
        <v>2.34000000000001</v>
      </c>
      <c r="J321" s="1">
        <f t="shared" si="12"/>
        <v>0</v>
      </c>
      <c r="K321" s="1">
        <f t="shared" si="13"/>
        <v>0.025816575471587076</v>
      </c>
      <c r="L321" s="1">
        <f t="shared" si="14"/>
        <v>0.47418342452841294</v>
      </c>
    </row>
    <row r="322" spans="9:12" ht="12.75" hidden="1">
      <c r="I322" s="1">
        <v>2.36000000000001</v>
      </c>
      <c r="J322" s="1">
        <f t="shared" si="12"/>
        <v>0</v>
      </c>
      <c r="K322" s="1">
        <f t="shared" si="13"/>
        <v>0.024631269306381917</v>
      </c>
      <c r="L322" s="1">
        <f t="shared" si="14"/>
        <v>0.47536873069361807</v>
      </c>
    </row>
    <row r="323" spans="9:12" ht="12.75" hidden="1">
      <c r="I323" s="1">
        <v>2.38000000000001</v>
      </c>
      <c r="J323" s="1">
        <f t="shared" si="12"/>
        <v>0</v>
      </c>
      <c r="K323" s="1">
        <f t="shared" si="13"/>
        <v>0.02349098535820079</v>
      </c>
      <c r="L323" s="1">
        <f t="shared" si="14"/>
        <v>0.47650901464179923</v>
      </c>
    </row>
    <row r="324" spans="9:12" ht="12.75" hidden="1">
      <c r="I324" s="1">
        <v>2.40000000000001</v>
      </c>
      <c r="J324" s="1">
        <f t="shared" si="12"/>
        <v>0</v>
      </c>
      <c r="K324" s="1">
        <f t="shared" si="13"/>
        <v>0.022394530294842355</v>
      </c>
      <c r="L324" s="1">
        <f t="shared" si="14"/>
        <v>0.47760546970515766</v>
      </c>
    </row>
    <row r="325" spans="9:12" ht="12.75" hidden="1">
      <c r="I325" s="1">
        <v>2.42000000000001</v>
      </c>
      <c r="J325" s="1">
        <f aca="true" t="shared" si="15" ref="J325:J388">IF(OR(I325&lt;C$25,I325&gt;C$26),0,1/SQRT(2*PI())*EXP(-(I325^2)/2))</f>
        <v>0</v>
      </c>
      <c r="K325" s="1">
        <f aca="true" t="shared" si="16" ref="K325:K388">IF(AND(I325&gt;=C$25,I325&lt;=C$26),0,1/SQRT(2*PI())*EXP(-(I325^2)/2))</f>
        <v>0.021340714899922262</v>
      </c>
      <c r="L325" s="1">
        <f aca="true" t="shared" si="17" ref="L325:L388">0.5-K325-J325</f>
        <v>0.4786592851000777</v>
      </c>
    </row>
    <row r="326" spans="9:12" ht="12.75" hidden="1">
      <c r="I326" s="1">
        <v>2.44000000000001</v>
      </c>
      <c r="J326" s="1">
        <f t="shared" si="15"/>
        <v>0</v>
      </c>
      <c r="K326" s="1">
        <f t="shared" si="16"/>
        <v>0.02032835573822533</v>
      </c>
      <c r="L326" s="1">
        <f t="shared" si="17"/>
        <v>0.47967164426177467</v>
      </c>
    </row>
    <row r="327" spans="9:12" ht="12.75" hidden="1">
      <c r="I327" s="1">
        <v>2.46000000000001</v>
      </c>
      <c r="J327" s="1">
        <f t="shared" si="15"/>
        <v>0</v>
      </c>
      <c r="K327" s="1">
        <f t="shared" si="16"/>
        <v>0.019356276731736472</v>
      </c>
      <c r="L327" s="1">
        <f t="shared" si="17"/>
        <v>0.48064372326826355</v>
      </c>
    </row>
    <row r="328" spans="9:12" ht="12.75" hidden="1">
      <c r="I328" s="1">
        <v>2.48000000000001</v>
      </c>
      <c r="J328" s="1">
        <f t="shared" si="15"/>
        <v>0</v>
      </c>
      <c r="K328" s="1">
        <f t="shared" si="16"/>
        <v>0.01842331064686158</v>
      </c>
      <c r="L328" s="1">
        <f t="shared" si="17"/>
        <v>0.4815766893531384</v>
      </c>
    </row>
    <row r="329" spans="9:12" ht="12.75" hidden="1">
      <c r="I329" s="1">
        <v>2.50000000000001</v>
      </c>
      <c r="J329" s="1">
        <f t="shared" si="15"/>
        <v>0</v>
      </c>
      <c r="K329" s="1">
        <f t="shared" si="16"/>
        <v>0.017528300493568086</v>
      </c>
      <c r="L329" s="1">
        <f t="shared" si="17"/>
        <v>0.48247169950643193</v>
      </c>
    </row>
    <row r="330" spans="9:12" ht="12.75" hidden="1">
      <c r="I330" s="1">
        <v>2.52000000000001</v>
      </c>
      <c r="J330" s="1">
        <f t="shared" si="15"/>
        <v>0</v>
      </c>
      <c r="K330" s="1">
        <f t="shared" si="16"/>
        <v>0.01667010083738065</v>
      </c>
      <c r="L330" s="1">
        <f t="shared" si="17"/>
        <v>0.48332989916261937</v>
      </c>
    </row>
    <row r="331" spans="9:12" ht="12.75" hidden="1">
      <c r="I331" s="1">
        <v>2.54000000000001</v>
      </c>
      <c r="J331" s="1">
        <f t="shared" si="15"/>
        <v>0</v>
      </c>
      <c r="K331" s="1">
        <f t="shared" si="16"/>
        <v>0.015847579025360423</v>
      </c>
      <c r="L331" s="1">
        <f t="shared" si="17"/>
        <v>0.48415242097463956</v>
      </c>
    </row>
    <row r="332" spans="9:12" ht="12.75" hidden="1">
      <c r="I332" s="1">
        <v>2.56000000000001</v>
      </c>
      <c r="J332" s="1">
        <f t="shared" si="15"/>
        <v>0</v>
      </c>
      <c r="K332" s="1">
        <f t="shared" si="16"/>
        <v>0.015059616327377075</v>
      </c>
      <c r="L332" s="1">
        <f t="shared" si="17"/>
        <v>0.48494038367262293</v>
      </c>
    </row>
    <row r="333" spans="9:12" ht="12.75" hidden="1">
      <c r="I333" s="1">
        <v>2.58000000000001</v>
      </c>
      <c r="J333" s="1">
        <f t="shared" si="15"/>
        <v>0</v>
      </c>
      <c r="K333" s="1">
        <f t="shared" si="16"/>
        <v>0.014305108994149328</v>
      </c>
      <c r="L333" s="1">
        <f t="shared" si="17"/>
        <v>0.48569489100585067</v>
      </c>
    </row>
    <row r="334" spans="9:12" ht="12.75" hidden="1">
      <c r="I334" s="1">
        <v>2.60000000000001</v>
      </c>
      <c r="J334" s="1">
        <f t="shared" si="15"/>
        <v>0</v>
      </c>
      <c r="K334" s="1">
        <f t="shared" si="16"/>
        <v>0.013582969233685271</v>
      </c>
      <c r="L334" s="1">
        <f t="shared" si="17"/>
        <v>0.4864170307663147</v>
      </c>
    </row>
    <row r="335" spans="9:12" ht="12.75" hidden="1">
      <c r="I335" s="1">
        <v>2.62000000000001</v>
      </c>
      <c r="J335" s="1">
        <f t="shared" si="15"/>
        <v>0</v>
      </c>
      <c r="K335" s="1">
        <f t="shared" si="16"/>
        <v>0.012892126107894976</v>
      </c>
      <c r="L335" s="1">
        <f t="shared" si="17"/>
        <v>0.487107873892105</v>
      </c>
    </row>
    <row r="336" spans="9:12" ht="12.75" hidden="1">
      <c r="I336" s="1">
        <v>2.64000000000001</v>
      </c>
      <c r="J336" s="1">
        <f t="shared" si="15"/>
        <v>0</v>
      </c>
      <c r="K336" s="1">
        <f t="shared" si="16"/>
        <v>0.012231526351277656</v>
      </c>
      <c r="L336" s="1">
        <f t="shared" si="17"/>
        <v>0.48776847364872233</v>
      </c>
    </row>
    <row r="337" spans="9:12" ht="12.75" hidden="1">
      <c r="I337" s="1">
        <v>2.66000000000001</v>
      </c>
      <c r="J337" s="1">
        <f t="shared" si="15"/>
        <v>0</v>
      </c>
      <c r="K337" s="1">
        <f t="shared" si="16"/>
        <v>0.011600135113702259</v>
      </c>
      <c r="L337" s="1">
        <f t="shared" si="17"/>
        <v>0.4883998648862977</v>
      </c>
    </row>
    <row r="338" spans="9:12" ht="12.75" hidden="1">
      <c r="I338" s="1">
        <v>2.68000000000001</v>
      </c>
      <c r="J338" s="1">
        <f t="shared" si="15"/>
        <v>0</v>
      </c>
      <c r="K338" s="1">
        <f t="shared" si="16"/>
        <v>0.010996936629405284</v>
      </c>
      <c r="L338" s="1">
        <f t="shared" si="17"/>
        <v>0.48900306337059474</v>
      </c>
    </row>
    <row r="339" spans="9:12" ht="12.75" hidden="1">
      <c r="I339" s="1">
        <v>2.70000000000001</v>
      </c>
      <c r="J339" s="1">
        <f t="shared" si="15"/>
        <v>0</v>
      </c>
      <c r="K339" s="1">
        <f t="shared" si="16"/>
        <v>0.010420934814422318</v>
      </c>
      <c r="L339" s="1">
        <f t="shared" si="17"/>
        <v>0.4895790651855777</v>
      </c>
    </row>
    <row r="340" spans="9:12" ht="12.75" hidden="1">
      <c r="I340" s="1">
        <v>2.72000000000001</v>
      </c>
      <c r="J340" s="1">
        <f t="shared" si="15"/>
        <v>0</v>
      </c>
      <c r="K340" s="1">
        <f t="shared" si="16"/>
        <v>0.009871153794750872</v>
      </c>
      <c r="L340" s="1">
        <f t="shared" si="17"/>
        <v>0.4901288462052491</v>
      </c>
    </row>
    <row r="341" spans="9:12" ht="12.75" hidden="1">
      <c r="I341" s="1">
        <v>2.74000000000001</v>
      </c>
      <c r="J341" s="1">
        <f t="shared" si="15"/>
        <v>0</v>
      </c>
      <c r="K341" s="1">
        <f t="shared" si="16"/>
        <v>0.00934663836761203</v>
      </c>
      <c r="L341" s="1">
        <f t="shared" si="17"/>
        <v>0.490653361632388</v>
      </c>
    </row>
    <row r="342" spans="9:12" ht="12.75" hidden="1">
      <c r="I342" s="1">
        <v>2.76000000000001</v>
      </c>
      <c r="J342" s="1">
        <f t="shared" si="15"/>
        <v>0</v>
      </c>
      <c r="K342" s="1">
        <f t="shared" si="16"/>
        <v>0.00884645439823698</v>
      </c>
      <c r="L342" s="1">
        <f t="shared" si="17"/>
        <v>0.491153545601763</v>
      </c>
    </row>
    <row r="343" spans="9:12" ht="12.75" hidden="1">
      <c r="I343" s="1">
        <v>2.78000000000001</v>
      </c>
      <c r="J343" s="1">
        <f t="shared" si="15"/>
        <v>0</v>
      </c>
      <c r="K343" s="1">
        <f t="shared" si="16"/>
        <v>0.008369689154652795</v>
      </c>
      <c r="L343" s="1">
        <f t="shared" si="17"/>
        <v>0.4916303108453472</v>
      </c>
    </row>
    <row r="344" spans="9:12" ht="12.75" hidden="1">
      <c r="I344" s="1">
        <v>2.80000000000001</v>
      </c>
      <c r="J344" s="1">
        <f t="shared" si="15"/>
        <v>0</v>
      </c>
      <c r="K344" s="1">
        <f t="shared" si="16"/>
        <v>0.007915451582979743</v>
      </c>
      <c r="L344" s="1">
        <f t="shared" si="17"/>
        <v>0.49208454841702026</v>
      </c>
    </row>
    <row r="345" spans="9:12" ht="12.75" hidden="1">
      <c r="I345" s="1">
        <v>2.82000000000001</v>
      </c>
      <c r="J345" s="1">
        <f t="shared" si="15"/>
        <v>0</v>
      </c>
      <c r="K345" s="1">
        <f t="shared" si="16"/>
        <v>0.007482872525780348</v>
      </c>
      <c r="L345" s="1">
        <f t="shared" si="17"/>
        <v>0.49251712747421966</v>
      </c>
    </row>
    <row r="346" spans="9:12" ht="12.75" hidden="1">
      <c r="I346" s="1">
        <v>2.84000000000001</v>
      </c>
      <c r="J346" s="1">
        <f t="shared" si="15"/>
        <v>0</v>
      </c>
      <c r="K346" s="1">
        <f t="shared" si="16"/>
        <v>0.007071104886019248</v>
      </c>
      <c r="L346" s="1">
        <f t="shared" si="17"/>
        <v>0.49292889511398075</v>
      </c>
    </row>
    <row r="347" spans="9:12" ht="12.75" hidden="1">
      <c r="I347" s="1">
        <v>2.86000000000001</v>
      </c>
      <c r="J347" s="1">
        <f t="shared" si="15"/>
        <v>0</v>
      </c>
      <c r="K347" s="1">
        <f t="shared" si="16"/>
        <v>0.006679323739202425</v>
      </c>
      <c r="L347" s="1">
        <f t="shared" si="17"/>
        <v>0.49332067626079756</v>
      </c>
    </row>
    <row r="348" spans="9:12" ht="12.75" hidden="1">
      <c r="I348" s="1">
        <v>2.88000000000001</v>
      </c>
      <c r="J348" s="1">
        <f t="shared" si="15"/>
        <v>0</v>
      </c>
      <c r="K348" s="1">
        <f t="shared" si="16"/>
        <v>0.006306726396265743</v>
      </c>
      <c r="L348" s="1">
        <f t="shared" si="17"/>
        <v>0.4936932736037343</v>
      </c>
    </row>
    <row r="349" spans="9:12" ht="12.75" hidden="1">
      <c r="I349" s="1">
        <v>2.90000000000001</v>
      </c>
      <c r="J349" s="1">
        <f t="shared" si="15"/>
        <v>0</v>
      </c>
      <c r="K349" s="1">
        <f t="shared" si="16"/>
        <v>0.0059525324197756795</v>
      </c>
      <c r="L349" s="1">
        <f t="shared" si="17"/>
        <v>0.49404746758022433</v>
      </c>
    </row>
    <row r="350" spans="9:12" ht="12.75" hidden="1">
      <c r="I350" s="1">
        <v>2.92000000000001</v>
      </c>
      <c r="J350" s="1">
        <f t="shared" si="15"/>
        <v>0</v>
      </c>
      <c r="K350" s="1">
        <f t="shared" si="16"/>
        <v>0.005615983595990799</v>
      </c>
      <c r="L350" s="1">
        <f t="shared" si="17"/>
        <v>0.4943840164040092</v>
      </c>
    </row>
    <row r="351" spans="9:12" ht="12.75" hidden="1">
      <c r="I351" s="1">
        <v>2.94000000000001</v>
      </c>
      <c r="J351" s="1">
        <f t="shared" si="15"/>
        <v>0</v>
      </c>
      <c r="K351" s="1">
        <f t="shared" si="16"/>
        <v>0.00529634386531086</v>
      </c>
      <c r="L351" s="1">
        <f t="shared" si="17"/>
        <v>0.49470365613468914</v>
      </c>
    </row>
    <row r="352" spans="9:12" ht="12.75" hidden="1">
      <c r="I352" s="1">
        <v>2.96000000000001</v>
      </c>
      <c r="J352" s="1">
        <f t="shared" si="15"/>
        <v>0</v>
      </c>
      <c r="K352" s="1">
        <f t="shared" si="16"/>
        <v>0.004992899213612225</v>
      </c>
      <c r="L352" s="1">
        <f t="shared" si="17"/>
        <v>0.49500710078638777</v>
      </c>
    </row>
    <row r="353" spans="9:12" ht="12.75" hidden="1">
      <c r="I353" s="1">
        <v>2.98000000000001</v>
      </c>
      <c r="J353" s="1">
        <f t="shared" si="15"/>
        <v>0</v>
      </c>
      <c r="K353" s="1">
        <f t="shared" si="16"/>
        <v>0.004704957526933838</v>
      </c>
      <c r="L353" s="1">
        <f t="shared" si="17"/>
        <v>0.49529504247306616</v>
      </c>
    </row>
    <row r="354" spans="9:12" ht="12.75" hidden="1">
      <c r="I354" s="1">
        <v>3.00000000000001</v>
      </c>
      <c r="J354" s="1">
        <f t="shared" si="15"/>
        <v>0</v>
      </c>
      <c r="K354" s="1">
        <f t="shared" si="16"/>
        <v>0.004431848411937874</v>
      </c>
      <c r="L354" s="1">
        <f t="shared" si="17"/>
        <v>0.4955681515880621</v>
      </c>
    </row>
    <row r="355" spans="9:12" ht="12.75" hidden="1">
      <c r="I355" s="1">
        <v>3.02000000000001</v>
      </c>
      <c r="J355" s="1">
        <f t="shared" si="15"/>
        <v>0</v>
      </c>
      <c r="K355" s="1">
        <f t="shared" si="16"/>
        <v>0.00417292298452384</v>
      </c>
      <c r="L355" s="1">
        <f t="shared" si="17"/>
        <v>0.4958270770154762</v>
      </c>
    </row>
    <row r="356" spans="9:12" ht="12.75" hidden="1">
      <c r="I356" s="1">
        <v>3.04000000000001</v>
      </c>
      <c r="J356" s="1">
        <f t="shared" si="15"/>
        <v>0</v>
      </c>
      <c r="K356" s="1">
        <f t="shared" si="16"/>
        <v>0.003927553628924661</v>
      </c>
      <c r="L356" s="1">
        <f t="shared" si="17"/>
        <v>0.49607244637107534</v>
      </c>
    </row>
    <row r="357" spans="9:12" ht="12.75" hidden="1">
      <c r="I357" s="1">
        <v>3.06000000000001</v>
      </c>
      <c r="J357" s="1">
        <f t="shared" si="15"/>
        <v>0</v>
      </c>
      <c r="K357" s="1">
        <f t="shared" si="16"/>
        <v>0.0036951337295589234</v>
      </c>
      <c r="L357" s="1">
        <f t="shared" si="17"/>
        <v>0.49630486627044107</v>
      </c>
    </row>
    <row r="358" spans="9:12" ht="12.75" hidden="1">
      <c r="I358" s="1">
        <v>3.08000000000001</v>
      </c>
      <c r="J358" s="1">
        <f t="shared" si="15"/>
        <v>0</v>
      </c>
      <c r="K358" s="1">
        <f t="shared" si="16"/>
        <v>0.003475077377854833</v>
      </c>
      <c r="L358" s="1">
        <f t="shared" si="17"/>
        <v>0.49652492262214515</v>
      </c>
    </row>
    <row r="359" spans="9:12" ht="12.75" hidden="1">
      <c r="I359" s="1">
        <v>3.10000000000001</v>
      </c>
      <c r="J359" s="1">
        <f t="shared" si="15"/>
        <v>0</v>
      </c>
      <c r="K359" s="1">
        <f t="shared" si="16"/>
        <v>0.00326681905619982</v>
      </c>
      <c r="L359" s="1">
        <f t="shared" si="17"/>
        <v>0.4967331809438002</v>
      </c>
    </row>
    <row r="360" spans="9:12" ht="12.75" hidden="1">
      <c r="I360" s="1">
        <v>3.12000000000001</v>
      </c>
      <c r="J360" s="1">
        <f t="shared" si="15"/>
        <v>0</v>
      </c>
      <c r="K360" s="1">
        <f t="shared" si="16"/>
        <v>0.0030698133011046475</v>
      </c>
      <c r="L360" s="1">
        <f t="shared" si="17"/>
        <v>0.4969301866988953</v>
      </c>
    </row>
    <row r="361" spans="9:12" ht="12.75" hidden="1">
      <c r="I361" s="1">
        <v>3.14000000000001</v>
      </c>
      <c r="J361" s="1">
        <f t="shared" si="15"/>
        <v>0</v>
      </c>
      <c r="K361" s="1">
        <f t="shared" si="16"/>
        <v>0.0028835343476033494</v>
      </c>
      <c r="L361" s="1">
        <f t="shared" si="17"/>
        <v>0.49711646565239664</v>
      </c>
    </row>
    <row r="362" spans="9:12" ht="12.75" hidden="1">
      <c r="I362" s="1">
        <v>3.16000000000001</v>
      </c>
      <c r="J362" s="1">
        <f t="shared" si="15"/>
        <v>0</v>
      </c>
      <c r="K362" s="1">
        <f t="shared" si="16"/>
        <v>0.002707475756840618</v>
      </c>
      <c r="L362" s="1">
        <f t="shared" si="17"/>
        <v>0.4972925242431594</v>
      </c>
    </row>
    <row r="363" spans="9:12" ht="12.75" hidden="1">
      <c r="I363" s="1">
        <v>3.18000000000001</v>
      </c>
      <c r="J363" s="1">
        <f t="shared" si="15"/>
        <v>0</v>
      </c>
      <c r="K363" s="1">
        <f t="shared" si="16"/>
        <v>0.0025411500287264425</v>
      </c>
      <c r="L363" s="1">
        <f t="shared" si="17"/>
        <v>0.49745884997127354</v>
      </c>
    </row>
    <row r="364" spans="9:12" ht="12.75" hidden="1">
      <c r="I364" s="1">
        <v>3.20000000000001</v>
      </c>
      <c r="J364" s="1">
        <f t="shared" si="15"/>
        <v>0</v>
      </c>
      <c r="K364" s="1">
        <f t="shared" si="16"/>
        <v>0.0023840882014647662</v>
      </c>
      <c r="L364" s="1">
        <f t="shared" si="17"/>
        <v>0.49761591179853526</v>
      </c>
    </row>
    <row r="365" spans="9:12" ht="12.75" hidden="1">
      <c r="I365" s="1">
        <v>3.22000000000001</v>
      </c>
      <c r="J365" s="1">
        <f t="shared" si="15"/>
        <v>0</v>
      </c>
      <c r="K365" s="1">
        <f t="shared" si="16"/>
        <v>0.0022358394396884687</v>
      </c>
      <c r="L365" s="1">
        <f t="shared" si="17"/>
        <v>0.49776416056031153</v>
      </c>
    </row>
    <row r="366" spans="9:12" ht="12.75" hidden="1">
      <c r="I366" s="1">
        <v>3.24000000000001</v>
      </c>
      <c r="J366" s="1">
        <f t="shared" si="15"/>
        <v>0</v>
      </c>
      <c r="K366" s="1">
        <f t="shared" si="16"/>
        <v>0.002095970612857877</v>
      </c>
      <c r="L366" s="1">
        <f t="shared" si="17"/>
        <v>0.4979040293871421</v>
      </c>
    </row>
    <row r="367" spans="9:12" ht="12.75" hidden="1">
      <c r="I367" s="1">
        <v>3.26000000000001</v>
      </c>
      <c r="J367" s="1">
        <f t="shared" si="15"/>
        <v>0</v>
      </c>
      <c r="K367" s="1">
        <f t="shared" si="16"/>
        <v>0.001964065865504311</v>
      </c>
      <c r="L367" s="1">
        <f t="shared" si="17"/>
        <v>0.4980359341344957</v>
      </c>
    </row>
    <row r="368" spans="9:12" ht="12.75" hidden="1">
      <c r="I368" s="1">
        <v>3.28000000000001</v>
      </c>
      <c r="J368" s="1">
        <f t="shared" si="15"/>
        <v>0</v>
      </c>
      <c r="K368" s="1">
        <f t="shared" si="16"/>
        <v>0.0018397261808242187</v>
      </c>
      <c r="L368" s="1">
        <f t="shared" si="17"/>
        <v>0.49816027381917577</v>
      </c>
    </row>
    <row r="369" spans="9:12" ht="12.75" hidden="1">
      <c r="I369" s="1">
        <v>3.30000000000001</v>
      </c>
      <c r="J369" s="1">
        <f t="shared" si="15"/>
        <v>0</v>
      </c>
      <c r="K369" s="1">
        <f t="shared" si="16"/>
        <v>0.001722568939053623</v>
      </c>
      <c r="L369" s="1">
        <f t="shared" si="17"/>
        <v>0.49827743106094635</v>
      </c>
    </row>
    <row r="370" spans="9:12" ht="12.75" hidden="1">
      <c r="I370" s="1">
        <v>3.32000000000001</v>
      </c>
      <c r="J370" s="1">
        <f t="shared" si="15"/>
        <v>0</v>
      </c>
      <c r="K370" s="1">
        <f t="shared" si="16"/>
        <v>0.00161222747197707</v>
      </c>
      <c r="L370" s="1">
        <f t="shared" si="17"/>
        <v>0.4983877725280229</v>
      </c>
    </row>
    <row r="371" spans="9:12" ht="12.75" hidden="1">
      <c r="I371" s="1">
        <v>3.34000000000001</v>
      </c>
      <c r="J371" s="1">
        <f t="shared" si="15"/>
        <v>0</v>
      </c>
      <c r="K371" s="1">
        <f t="shared" si="16"/>
        <v>0.0015083506148502565</v>
      </c>
      <c r="L371" s="1">
        <f t="shared" si="17"/>
        <v>0.4984916493851497</v>
      </c>
    </row>
    <row r="372" spans="9:12" ht="12.75" hidden="1">
      <c r="I372" s="1">
        <v>3.36000000000001</v>
      </c>
      <c r="J372" s="1">
        <f t="shared" si="15"/>
        <v>0</v>
      </c>
      <c r="K372" s="1">
        <f t="shared" si="16"/>
        <v>0.001410602256941336</v>
      </c>
      <c r="L372" s="1">
        <f t="shared" si="17"/>
        <v>0.49858939774305866</v>
      </c>
    </row>
    <row r="373" spans="9:12" ht="12.75" hidden="1">
      <c r="I373" s="1">
        <v>3.38000000000001</v>
      </c>
      <c r="J373" s="1">
        <f t="shared" si="15"/>
        <v>0</v>
      </c>
      <c r="K373" s="1">
        <f t="shared" si="16"/>
        <v>0.0013186608918226966</v>
      </c>
      <c r="L373" s="1">
        <f t="shared" si="17"/>
        <v>0.4986813391081773</v>
      </c>
    </row>
    <row r="374" spans="9:12" ht="12.75" hidden="1">
      <c r="I374" s="1">
        <v>3.40000000000001</v>
      </c>
      <c r="J374" s="1">
        <f t="shared" si="15"/>
        <v>0</v>
      </c>
      <c r="K374" s="1">
        <f t="shared" si="16"/>
        <v>0.0012322191684729772</v>
      </c>
      <c r="L374" s="1">
        <f t="shared" si="17"/>
        <v>0.498767780831527</v>
      </c>
    </row>
    <row r="375" spans="9:12" ht="12.75" hidden="1">
      <c r="I375" s="1">
        <v>3.42000000000001</v>
      </c>
      <c r="J375" s="1">
        <f t="shared" si="15"/>
        <v>0</v>
      </c>
      <c r="K375" s="1">
        <f t="shared" si="16"/>
        <v>0.0011509834441784435</v>
      </c>
      <c r="L375" s="1">
        <f t="shared" si="17"/>
        <v>0.49884901655582153</v>
      </c>
    </row>
    <row r="376" spans="9:12" ht="12.75" hidden="1">
      <c r="I376" s="1">
        <v>3.44000000000001</v>
      </c>
      <c r="J376" s="1">
        <f t="shared" si="15"/>
        <v>0</v>
      </c>
      <c r="K376" s="1">
        <f t="shared" si="16"/>
        <v>0.0010746733401536977</v>
      </c>
      <c r="L376" s="1">
        <f t="shared" si="17"/>
        <v>0.4989253266598463</v>
      </c>
    </row>
    <row r="377" spans="9:12" ht="12.75" hidden="1">
      <c r="I377" s="1">
        <v>3.46000000000001</v>
      </c>
      <c r="J377" s="1">
        <f t="shared" si="15"/>
        <v>0</v>
      </c>
      <c r="K377" s="1">
        <f t="shared" si="16"/>
        <v>0.001003021300734203</v>
      </c>
      <c r="L377" s="1">
        <f t="shared" si="17"/>
        <v>0.4989969786992658</v>
      </c>
    </row>
    <row r="378" spans="9:12" ht="12.75" hidden="1">
      <c r="I378" s="1">
        <v>3.48000000000001</v>
      </c>
      <c r="J378" s="1">
        <f t="shared" si="15"/>
        <v>0</v>
      </c>
      <c r="K378" s="1">
        <f t="shared" si="16"/>
        <v>0.0009357721569274465</v>
      </c>
      <c r="L378" s="1">
        <f t="shared" si="17"/>
        <v>0.4990642278430725</v>
      </c>
    </row>
    <row r="379" spans="9:12" ht="12.75" hidden="1">
      <c r="I379" s="1">
        <v>3.50000000000001</v>
      </c>
      <c r="J379" s="1">
        <f t="shared" si="15"/>
        <v>0</v>
      </c>
      <c r="K379" s="1">
        <f t="shared" si="16"/>
        <v>0.0008726826950457291</v>
      </c>
      <c r="L379" s="1">
        <f t="shared" si="17"/>
        <v>0.49912731730495424</v>
      </c>
    </row>
    <row r="380" spans="9:12" ht="12.75" hidden="1">
      <c r="I380" s="1">
        <v>3.52000000000001</v>
      </c>
      <c r="J380" s="1">
        <f t="shared" si="15"/>
        <v>0</v>
      </c>
      <c r="K380" s="1">
        <f t="shared" si="16"/>
        <v>0.0008135212310817802</v>
      </c>
      <c r="L380" s="1">
        <f t="shared" si="17"/>
        <v>0.4991864787689182</v>
      </c>
    </row>
    <row r="381" spans="9:12" ht="12.75" hidden="1">
      <c r="I381" s="1">
        <v>3.54000000000001</v>
      </c>
      <c r="J381" s="1">
        <f t="shared" si="15"/>
        <v>0</v>
      </c>
      <c r="K381" s="1">
        <f t="shared" si="16"/>
        <v>0.000758067191428684</v>
      </c>
      <c r="L381" s="1">
        <f t="shared" si="17"/>
        <v>0.4992419328085713</v>
      </c>
    </row>
    <row r="382" spans="9:12" ht="12.75" hidden="1">
      <c r="I382" s="1">
        <v>3.56000000000001</v>
      </c>
      <c r="J382" s="1">
        <f t="shared" si="15"/>
        <v>0</v>
      </c>
      <c r="K382" s="1">
        <f t="shared" si="16"/>
        <v>0.0007061107004880117</v>
      </c>
      <c r="L382" s="1">
        <f t="shared" si="17"/>
        <v>0.49929388929951196</v>
      </c>
    </row>
    <row r="383" spans="9:12" ht="12.75" hidden="1">
      <c r="I383" s="1">
        <v>3.58000000000001</v>
      </c>
      <c r="J383" s="1">
        <f t="shared" si="15"/>
        <v>0</v>
      </c>
      <c r="K383" s="1">
        <f t="shared" si="16"/>
        <v>0.0006574521756546531</v>
      </c>
      <c r="L383" s="1">
        <f t="shared" si="17"/>
        <v>0.49934254782434534</v>
      </c>
    </row>
    <row r="384" spans="9:12" ht="12.75" hidden="1">
      <c r="I384" s="1">
        <v>3.60000000000001</v>
      </c>
      <c r="J384" s="1">
        <f t="shared" si="15"/>
        <v>0</v>
      </c>
      <c r="K384" s="1">
        <f t="shared" si="16"/>
        <v>0.0006119019301137508</v>
      </c>
      <c r="L384" s="1">
        <f t="shared" si="17"/>
        <v>0.49938809806988627</v>
      </c>
    </row>
    <row r="385" spans="9:12" ht="12.75" hidden="1">
      <c r="I385" s="1">
        <v>3.62000000000001</v>
      </c>
      <c r="J385" s="1">
        <f t="shared" si="15"/>
        <v>0</v>
      </c>
      <c r="K385" s="1">
        <f t="shared" si="16"/>
        <v>0.0005692797838342323</v>
      </c>
      <c r="L385" s="1">
        <f t="shared" si="17"/>
        <v>0.49943072021616575</v>
      </c>
    </row>
    <row r="386" spans="9:12" ht="12.75" hidden="1">
      <c r="I386" s="1">
        <v>3.64000000000001</v>
      </c>
      <c r="J386" s="1">
        <f t="shared" si="15"/>
        <v>0</v>
      </c>
      <c r="K386" s="1">
        <f t="shared" si="16"/>
        <v>0.0005294146830949159</v>
      </c>
      <c r="L386" s="1">
        <f t="shared" si="17"/>
        <v>0.4994705853169051</v>
      </c>
    </row>
    <row r="387" spans="9:12" ht="12.75" hidden="1">
      <c r="I387" s="1">
        <v>3.66000000000001</v>
      </c>
      <c r="J387" s="1">
        <f t="shared" si="15"/>
        <v>0</v>
      </c>
      <c r="K387" s="1">
        <f t="shared" si="16"/>
        <v>0.0004921443288328757</v>
      </c>
      <c r="L387" s="1">
        <f t="shared" si="17"/>
        <v>0.4995078556711671</v>
      </c>
    </row>
    <row r="388" spans="9:12" ht="12.75" hidden="1">
      <c r="I388" s="1">
        <v>3.68000000000001</v>
      </c>
      <c r="J388" s="1">
        <f t="shared" si="15"/>
        <v>0</v>
      </c>
      <c r="K388" s="1">
        <f t="shared" si="16"/>
        <v>0.00045731481405984016</v>
      </c>
      <c r="L388" s="1">
        <f t="shared" si="17"/>
        <v>0.49954268518594014</v>
      </c>
    </row>
    <row r="389" spans="9:12" ht="12.75" hidden="1">
      <c r="I389" s="1">
        <v>3.70000000000001</v>
      </c>
      <c r="J389" s="1">
        <f aca="true" t="shared" si="18" ref="J389:J404">IF(OR(I389&lt;C$25,I389&gt;C$26),0,1/SQRT(2*PI())*EXP(-(I389^2)/2))</f>
        <v>0</v>
      </c>
      <c r="K389" s="1">
        <f aca="true" t="shared" si="19" ref="K389:K404">IF(AND(I389&gt;=C$25,I389&lt;=C$26),0,1/SQRT(2*PI())*EXP(-(I389^2)/2))</f>
        <v>0.00042478027055073593</v>
      </c>
      <c r="L389" s="1">
        <f aca="true" t="shared" si="20" ref="L389:L404">0.5-K389-J389</f>
        <v>0.49957521972944924</v>
      </c>
    </row>
    <row r="390" spans="9:12" ht="12.75" hidden="1">
      <c r="I390" s="1">
        <v>3.72000000000001</v>
      </c>
      <c r="J390" s="1">
        <f t="shared" si="18"/>
        <v>0</v>
      </c>
      <c r="K390" s="1">
        <f t="shared" si="19"/>
        <v>0.00039440252496914186</v>
      </c>
      <c r="L390" s="1">
        <f t="shared" si="20"/>
        <v>0.49960559747503086</v>
      </c>
    </row>
    <row r="391" spans="9:12" ht="12.75" hidden="1">
      <c r="I391" s="1">
        <v>3.74000000000001</v>
      </c>
      <c r="J391" s="1">
        <f t="shared" si="18"/>
        <v>0</v>
      </c>
      <c r="K391" s="1">
        <f t="shared" si="19"/>
        <v>0.0003660507645573217</v>
      </c>
      <c r="L391" s="1">
        <f t="shared" si="20"/>
        <v>0.4996339492354427</v>
      </c>
    </row>
    <row r="392" spans="9:12" ht="12.75" hidden="1">
      <c r="I392" s="1">
        <v>3.76000000000001</v>
      </c>
      <c r="J392" s="1">
        <f t="shared" si="18"/>
        <v>0</v>
      </c>
      <c r="K392" s="1">
        <f t="shared" si="19"/>
        <v>0.0003396012124836418</v>
      </c>
      <c r="L392" s="1">
        <f t="shared" si="20"/>
        <v>0.49966039878751634</v>
      </c>
    </row>
    <row r="393" spans="9:12" ht="12.75" hidden="1">
      <c r="I393" s="1">
        <v>3.78000000000001</v>
      </c>
      <c r="J393" s="1">
        <f t="shared" si="18"/>
        <v>0</v>
      </c>
      <c r="K393" s="1">
        <f t="shared" si="19"/>
        <v>0.0003149368129075098</v>
      </c>
      <c r="L393" s="1">
        <f t="shared" si="20"/>
        <v>0.4996850631870925</v>
      </c>
    </row>
    <row r="394" spans="9:12" ht="12.75" hidden="1">
      <c r="I394" s="1">
        <v>3.80000000000001</v>
      </c>
      <c r="J394" s="1">
        <f t="shared" si="18"/>
        <v>0</v>
      </c>
      <c r="K394" s="1">
        <f t="shared" si="19"/>
        <v>0.0002919469257914491</v>
      </c>
      <c r="L394" s="1">
        <f t="shared" si="20"/>
        <v>0.49970805307420857</v>
      </c>
    </row>
    <row r="395" spans="9:12" ht="12.75" hidden="1">
      <c r="I395" s="1">
        <v>3.82000000000001</v>
      </c>
      <c r="J395" s="1">
        <f t="shared" si="18"/>
        <v>0</v>
      </c>
      <c r="K395" s="1">
        <f t="shared" si="19"/>
        <v>0.00027052703146151065</v>
      </c>
      <c r="L395" s="1">
        <f t="shared" si="20"/>
        <v>0.4997294729685385</v>
      </c>
    </row>
    <row r="396" spans="9:12" ht="12.75" hidden="1">
      <c r="I396" s="1">
        <v>3.84000000000001</v>
      </c>
      <c r="J396" s="1">
        <f t="shared" si="18"/>
        <v>0</v>
      </c>
      <c r="K396" s="1">
        <f t="shared" si="19"/>
        <v>0.000250578444890851</v>
      </c>
      <c r="L396" s="1">
        <f t="shared" si="20"/>
        <v>0.49974942155510915</v>
      </c>
    </row>
    <row r="397" spans="9:12" ht="12.75" hidden="1">
      <c r="I397" s="1">
        <v>3.86000000000001</v>
      </c>
      <c r="J397" s="1">
        <f t="shared" si="18"/>
        <v>0</v>
      </c>
      <c r="K397" s="1">
        <f t="shared" si="19"/>
        <v>0.00023200803965693327</v>
      </c>
      <c r="L397" s="1">
        <f t="shared" si="20"/>
        <v>0.49976799196034305</v>
      </c>
    </row>
    <row r="398" spans="9:12" ht="12.75" hidden="1">
      <c r="I398" s="1">
        <v>3.88000000000001</v>
      </c>
      <c r="J398" s="1">
        <f t="shared" si="18"/>
        <v>0</v>
      </c>
      <c r="K398" s="1">
        <f t="shared" si="19"/>
        <v>0.00021472798150035842</v>
      </c>
      <c r="L398" s="1">
        <f t="shared" si="20"/>
        <v>0.49978527201849965</v>
      </c>
    </row>
    <row r="399" spans="9:12" ht="12.75" hidden="1">
      <c r="I399" s="1">
        <v>3.90000000000001</v>
      </c>
      <c r="J399" s="1">
        <f t="shared" si="18"/>
        <v>0</v>
      </c>
      <c r="K399" s="1">
        <f t="shared" si="19"/>
        <v>0.00019865547139276475</v>
      </c>
      <c r="L399" s="1">
        <f t="shared" si="20"/>
        <v>0.49980134452860725</v>
      </c>
    </row>
    <row r="400" spans="9:12" ht="12.75" hidden="1">
      <c r="I400" s="1">
        <v>3.92000000000001</v>
      </c>
      <c r="J400" s="1">
        <f t="shared" si="18"/>
        <v>0</v>
      </c>
      <c r="K400" s="1">
        <f t="shared" si="19"/>
        <v>0.00018371249800244976</v>
      </c>
      <c r="L400" s="1">
        <f t="shared" si="20"/>
        <v>0.4998162875019975</v>
      </c>
    </row>
    <row r="401" spans="9:12" ht="12.75" hidden="1">
      <c r="I401" s="1">
        <v>3.94000000000001</v>
      </c>
      <c r="J401" s="1">
        <f t="shared" si="18"/>
        <v>0</v>
      </c>
      <c r="K401" s="1">
        <f t="shared" si="19"/>
        <v>0.00016982559942933678</v>
      </c>
      <c r="L401" s="1">
        <f t="shared" si="20"/>
        <v>0.49983017440057065</v>
      </c>
    </row>
    <row r="402" spans="9:12" ht="12.75" hidden="1">
      <c r="I402" s="1">
        <v>3.96000000000001</v>
      </c>
      <c r="J402" s="1">
        <f t="shared" si="18"/>
        <v>0</v>
      </c>
      <c r="K402" s="1">
        <f t="shared" si="19"/>
        <v>0.00015692563406552587</v>
      </c>
      <c r="L402" s="1">
        <f t="shared" si="20"/>
        <v>0.49984307436593445</v>
      </c>
    </row>
    <row r="403" spans="9:12" ht="12.75" hidden="1">
      <c r="I403" s="1">
        <v>3.98000000000001</v>
      </c>
      <c r="J403" s="1">
        <f t="shared" si="18"/>
        <v>0</v>
      </c>
      <c r="K403" s="1">
        <f t="shared" si="19"/>
        <v>0.00014494756042388526</v>
      </c>
      <c r="L403" s="1">
        <f t="shared" si="20"/>
        <v>0.4998550524395761</v>
      </c>
    </row>
    <row r="404" spans="9:12" ht="12.75" hidden="1">
      <c r="I404" s="1">
        <v>4.00000000000001</v>
      </c>
      <c r="J404" s="1">
        <f t="shared" si="18"/>
        <v>0</v>
      </c>
      <c r="K404" s="1">
        <f t="shared" si="19"/>
        <v>0.00013383022576488014</v>
      </c>
      <c r="L404" s="1">
        <f t="shared" si="20"/>
        <v>0.49986616977423515</v>
      </c>
    </row>
  </sheetData>
  <sheetProtection sheet="1" objects="1" scenarios="1" formatCells="0" formatColumns="0" formatRows="0"/>
  <mergeCells count="8">
    <mergeCell ref="E14:F14"/>
    <mergeCell ref="B20:C20"/>
    <mergeCell ref="B1:F2"/>
    <mergeCell ref="E4:F4"/>
    <mergeCell ref="B8:C8"/>
    <mergeCell ref="E8:F8"/>
    <mergeCell ref="B14:C14"/>
    <mergeCell ref="B4:C4"/>
  </mergeCells>
  <dataValidations count="3">
    <dataValidation operator="notEqual" allowBlank="1" showInputMessage="1" showErrorMessage="1" sqref="C22"/>
    <dataValidation type="decimal" allowBlank="1" showInputMessage="1" showErrorMessage="1" sqref="F17">
      <formula1>0</formula1>
      <formula2>100</formula2>
    </dataValidation>
    <dataValidation type="decimal" allowBlank="1" showInputMessage="1" showErrorMessage="1" sqref="C5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Kass</dc:creator>
  <cp:keywords/>
  <dc:description/>
  <cp:lastModifiedBy>Steve Kass</cp:lastModifiedBy>
  <dcterms:created xsi:type="dcterms:W3CDTF">2009-10-19T01:33:25Z</dcterms:created>
  <dcterms:modified xsi:type="dcterms:W3CDTF">2009-10-19T12:05:06Z</dcterms:modified>
  <cp:category/>
  <cp:version/>
  <cp:contentType/>
  <cp:contentStatus/>
</cp:coreProperties>
</file>